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配信データ\gsj_openfile_report_712\"/>
    </mc:Choice>
  </mc:AlternateContent>
  <xr:revisionPtr revIDLastSave="0" documentId="13_ncr:1_{D4F5A0DD-1479-46A7-98D8-F513053928F1}" xr6:coauthVersionLast="45" xr6:coauthVersionMax="46" xr10:uidLastSave="{00000000-0000-0000-0000-000000000000}"/>
  <bookViews>
    <workbookView xWindow="3030" yWindow="3030" windowWidth="23775" windowHeight="14475" xr2:uid="{D8D6919A-75F3-C74B-A756-358CDB2BE7D5}"/>
  </bookViews>
  <sheets>
    <sheet name="940527-2" sheetId="21" r:id="rId1"/>
    <sheet name="940527-3" sheetId="24" r:id="rId2"/>
    <sheet name="940907-1" sheetId="35" r:id="rId3"/>
    <sheet name="940911-1" sheetId="36" r:id="rId4"/>
    <sheet name="940928-3" sheetId="23" r:id="rId5"/>
    <sheet name="940929-2" sheetId="22" r:id="rId6"/>
    <sheet name="950605-1" sheetId="19" r:id="rId7"/>
    <sheet name="950604-1" sheetId="20" r:id="rId8"/>
    <sheet name="950605-3" sheetId="45" r:id="rId9"/>
    <sheet name="950605-6" sheetId="18" r:id="rId10"/>
    <sheet name="960601-4" sheetId="37" r:id="rId11"/>
    <sheet name="960602-2" sheetId="6" r:id="rId12"/>
    <sheet name="960602-3" sheetId="7" r:id="rId13"/>
    <sheet name="960602-4" sheetId="8" r:id="rId14"/>
    <sheet name="960603-1" sheetId="9" r:id="rId15"/>
    <sheet name="960603-2" sheetId="10" r:id="rId16"/>
    <sheet name="960603-3" sheetId="11" r:id="rId17"/>
    <sheet name="960604-1" sheetId="15" r:id="rId18"/>
    <sheet name="960604-2" sheetId="13" r:id="rId19"/>
    <sheet name="960604-3" sheetId="12" r:id="rId20"/>
    <sheet name="960604-4" sheetId="14" r:id="rId21"/>
    <sheet name="960629-2" sheetId="46" r:id="rId22"/>
    <sheet name="960702-1" sheetId="40" r:id="rId23"/>
    <sheet name="960702-3" sheetId="41" r:id="rId24"/>
    <sheet name="960923-3" sheetId="42" r:id="rId25"/>
    <sheet name="960924-1" sheetId="47" r:id="rId26"/>
    <sheet name="970720-1" sheetId="32" r:id="rId27"/>
    <sheet name="970721-4" sheetId="33" r:id="rId28"/>
    <sheet name="971112-1" sheetId="48" r:id="rId29"/>
    <sheet name="000923-1" sheetId="38" r:id="rId30"/>
    <sheet name="000925-1" sheetId="39" r:id="rId31"/>
    <sheet name="020208-1" sheetId="50" r:id="rId32"/>
    <sheet name="020920-2" sheetId="31" r:id="rId33"/>
    <sheet name="030425-1" sheetId="25" r:id="rId34"/>
    <sheet name="030425-2" sheetId="27" r:id="rId35"/>
    <sheet name="040219-1" sheetId="49" r:id="rId36"/>
    <sheet name="050411-1" sheetId="34" r:id="rId37"/>
    <sheet name="050520-2" sheetId="30" r:id="rId38"/>
    <sheet name="050605-1" sheetId="26" r:id="rId39"/>
    <sheet name="121107-1" sheetId="51" r:id="rId40"/>
    <sheet name="131212-1" sheetId="3" r:id="rId41"/>
    <sheet name="140625-1" sheetId="5" r:id="rId42"/>
    <sheet name="150420-1" sheetId="1" r:id="rId43"/>
    <sheet name="161126-1" sheetId="2" r:id="rId44"/>
    <sheet name="201020-2" sheetId="17" r:id="rId45"/>
    <sheet name="201021-1" sheetId="16" r:id="rId46"/>
    <sheet name="201124-1" sheetId="43" r:id="rId47"/>
    <sheet name="201125-1 " sheetId="44" r:id="rId48"/>
    <sheet name="Sheet1" sheetId="4" r:id="rId49"/>
    <sheet name="Sheet3" sheetId="28" r:id="rId50"/>
    <sheet name="Sheet4" sheetId="29" r:id="rId5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51" l="1"/>
  <c r="D36" i="51"/>
  <c r="D35" i="51"/>
  <c r="D34" i="51"/>
  <c r="D33" i="51"/>
  <c r="D32" i="51"/>
  <c r="D31" i="51"/>
  <c r="D30" i="51"/>
  <c r="D28" i="51"/>
  <c r="D27" i="51"/>
  <c r="D26" i="51"/>
  <c r="D25" i="51"/>
  <c r="D24" i="51"/>
  <c r="D23" i="51"/>
  <c r="D22" i="51"/>
  <c r="D21" i="51"/>
  <c r="D20" i="51"/>
  <c r="D19" i="51"/>
  <c r="D18" i="51"/>
  <c r="D17" i="51"/>
  <c r="D16" i="51"/>
  <c r="D15" i="51"/>
  <c r="D14" i="51"/>
  <c r="D13" i="51"/>
  <c r="D12" i="51"/>
  <c r="D11" i="51"/>
  <c r="D10" i="51"/>
  <c r="D38" i="51"/>
  <c r="D9" i="51"/>
  <c r="D8" i="51"/>
  <c r="D7" i="51"/>
  <c r="D6" i="51"/>
  <c r="D5" i="51"/>
  <c r="D4" i="51"/>
  <c r="A4" i="51"/>
  <c r="A5" i="51" s="1"/>
  <c r="A6" i="51" s="1"/>
  <c r="A7" i="51" s="1"/>
  <c r="A8" i="51" s="1"/>
  <c r="D33" i="50"/>
  <c r="D32" i="50"/>
  <c r="D28" i="50"/>
  <c r="D27" i="50"/>
  <c r="D26" i="50"/>
  <c r="D25" i="50"/>
  <c r="D12" i="49"/>
  <c r="D5" i="50"/>
  <c r="D24" i="50"/>
  <c r="D23" i="50"/>
  <c r="D22" i="50"/>
  <c r="D21" i="50"/>
  <c r="D20" i="50"/>
  <c r="D19" i="50"/>
  <c r="D17" i="50"/>
  <c r="D16" i="50"/>
  <c r="D15" i="50"/>
  <c r="D14" i="50"/>
  <c r="D13" i="50"/>
  <c r="D12" i="50"/>
  <c r="D11" i="50"/>
  <c r="D10" i="50"/>
  <c r="D9" i="50"/>
  <c r="D8" i="50"/>
  <c r="D7" i="50"/>
  <c r="D6" i="50"/>
  <c r="D4" i="50"/>
  <c r="A4" i="50"/>
  <c r="A5" i="50" s="1"/>
  <c r="A6" i="50" s="1"/>
  <c r="A9" i="51" l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7" i="50"/>
  <c r="A8" i="50" s="1"/>
  <c r="A9" i="50" s="1"/>
  <c r="A10" i="50" s="1"/>
  <c r="D15" i="49"/>
  <c r="D14" i="49"/>
  <c r="D11" i="49"/>
  <c r="D10" i="49"/>
  <c r="D9" i="49"/>
  <c r="D8" i="49"/>
  <c r="D7" i="49"/>
  <c r="D6" i="49"/>
  <c r="D5" i="49"/>
  <c r="D4" i="49"/>
  <c r="A4" i="49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D41" i="48"/>
  <c r="D39" i="48"/>
  <c r="A11" i="50" l="1"/>
  <c r="A12" i="50" s="1"/>
  <c r="A13" i="50" s="1"/>
  <c r="A14" i="50" s="1"/>
  <c r="A15" i="50" s="1"/>
  <c r="D37" i="48"/>
  <c r="D36" i="48"/>
  <c r="D35" i="48"/>
  <c r="D34" i="48"/>
  <c r="D27" i="48"/>
  <c r="D29" i="48"/>
  <c r="D28" i="48"/>
  <c r="D26" i="48"/>
  <c r="D21" i="48"/>
  <c r="D38" i="48"/>
  <c r="D33" i="48"/>
  <c r="D32" i="48"/>
  <c r="D31" i="48"/>
  <c r="D30" i="48"/>
  <c r="D25" i="48"/>
  <c r="D24" i="48"/>
  <c r="D23" i="48"/>
  <c r="D20" i="48"/>
  <c r="D19" i="48"/>
  <c r="D18" i="48"/>
  <c r="D17" i="48"/>
  <c r="D16" i="48"/>
  <c r="D15" i="48"/>
  <c r="D14" i="48"/>
  <c r="D13" i="48"/>
  <c r="D12" i="48"/>
  <c r="D11" i="48"/>
  <c r="D10" i="48"/>
  <c r="D9" i="48"/>
  <c r="D8" i="48"/>
  <c r="D7" i="48"/>
  <c r="D5" i="48"/>
  <c r="D4" i="48"/>
  <c r="A4" i="48"/>
  <c r="A5" i="48" s="1"/>
  <c r="D20" i="5"/>
  <c r="A16" i="50" l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6" i="48"/>
  <c r="A7" i="48" s="1"/>
  <c r="A8" i="48" s="1"/>
  <c r="A9" i="48" s="1"/>
  <c r="D5" i="47"/>
  <c r="D4" i="47"/>
  <c r="A4" i="47"/>
  <c r="A5" i="47" s="1"/>
  <c r="D8" i="46"/>
  <c r="D7" i="46"/>
  <c r="D6" i="46"/>
  <c r="D5" i="46"/>
  <c r="D4" i="46"/>
  <c r="A4" i="46"/>
  <c r="A5" i="46" s="1"/>
  <c r="A6" i="46" s="1"/>
  <c r="A7" i="46" s="1"/>
  <c r="A8" i="46" s="1"/>
  <c r="D6" i="45"/>
  <c r="D5" i="45"/>
  <c r="D4" i="45"/>
  <c r="A4" i="45"/>
  <c r="A5" i="45" s="1"/>
  <c r="A6" i="45" s="1"/>
  <c r="A10" i="48" l="1"/>
  <c r="A11" i="48" s="1"/>
  <c r="A12" i="48" s="1"/>
  <c r="A13" i="48" s="1"/>
  <c r="A14" i="48" s="1"/>
  <c r="A15" i="48" s="1"/>
  <c r="A16" i="48" s="1"/>
  <c r="D13" i="43"/>
  <c r="D14" i="44"/>
  <c r="A4" i="44"/>
  <c r="A5" i="44"/>
  <c r="A6" i="44"/>
  <c r="D5" i="44"/>
  <c r="A7" i="44"/>
  <c r="A8" i="44"/>
  <c r="A9" i="44" s="1"/>
  <c r="A10" i="44" s="1"/>
  <c r="A11" i="44" s="1"/>
  <c r="A12" i="44" s="1"/>
  <c r="A13" i="44" s="1"/>
  <c r="A14" i="44"/>
  <c r="A15" i="44" s="1"/>
  <c r="A16" i="44" s="1"/>
  <c r="D17" i="44"/>
  <c r="D16" i="44"/>
  <c r="D15" i="44"/>
  <c r="D13" i="44"/>
  <c r="D12" i="44"/>
  <c r="D11" i="44"/>
  <c r="D10" i="44"/>
  <c r="D9" i="44"/>
  <c r="D8" i="44"/>
  <c r="D7" i="44"/>
  <c r="D6" i="44"/>
  <c r="D4" i="44"/>
  <c r="A4" i="43"/>
  <c r="A5" i="43" s="1"/>
  <c r="A6" i="43" s="1"/>
  <c r="A7" i="43" s="1"/>
  <c r="A8" i="43" s="1"/>
  <c r="A9" i="43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D30" i="43"/>
  <c r="D32" i="43"/>
  <c r="D27" i="43"/>
  <c r="D22" i="43"/>
  <c r="D34" i="43"/>
  <c r="D29" i="43"/>
  <c r="D26" i="43"/>
  <c r="D21" i="43"/>
  <c r="D20" i="43"/>
  <c r="D19" i="43"/>
  <c r="D18" i="43"/>
  <c r="D17" i="43"/>
  <c r="D16" i="43"/>
  <c r="D15" i="43"/>
  <c r="D12" i="43"/>
  <c r="D11" i="43"/>
  <c r="D10" i="43"/>
  <c r="D9" i="43"/>
  <c r="D8" i="43"/>
  <c r="D7" i="43"/>
  <c r="D6" i="43"/>
  <c r="D5" i="43"/>
  <c r="D4" i="43"/>
  <c r="A4" i="42"/>
  <c r="A5" i="42" s="1"/>
  <c r="A6" i="42" s="1"/>
  <c r="A7" i="42" s="1"/>
  <c r="A8" i="42" s="1"/>
  <c r="A9" i="42" s="1"/>
  <c r="A10" i="42"/>
  <c r="A11" i="42" s="1"/>
  <c r="A12" i="42" s="1"/>
  <c r="A13" i="42" s="1"/>
  <c r="A14" i="42" s="1"/>
  <c r="A15" i="42" s="1"/>
  <c r="A16" i="42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D22" i="42"/>
  <c r="D12" i="42"/>
  <c r="D28" i="42"/>
  <c r="D27" i="42"/>
  <c r="D26" i="42"/>
  <c r="D25" i="42"/>
  <c r="D21" i="42"/>
  <c r="D20" i="42"/>
  <c r="D19" i="42"/>
  <c r="D17" i="42"/>
  <c r="D16" i="42"/>
  <c r="D11" i="42"/>
  <c r="D10" i="42"/>
  <c r="D9" i="42"/>
  <c r="D8" i="42"/>
  <c r="D7" i="42"/>
  <c r="D6" i="42"/>
  <c r="D5" i="42"/>
  <c r="D4" i="42"/>
  <c r="D35" i="41"/>
  <c r="D33" i="41"/>
  <c r="D32" i="41"/>
  <c r="D31" i="41"/>
  <c r="D30" i="41"/>
  <c r="D29" i="41"/>
  <c r="D28" i="41"/>
  <c r="D27" i="41"/>
  <c r="D26" i="41"/>
  <c r="D24" i="41"/>
  <c r="D19" i="41"/>
  <c r="D8" i="41"/>
  <c r="A4" i="41"/>
  <c r="A5" i="41"/>
  <c r="A6" i="41"/>
  <c r="A7" i="41" s="1"/>
  <c r="A8" i="41" s="1"/>
  <c r="D25" i="41"/>
  <c r="D23" i="41"/>
  <c r="D22" i="41"/>
  <c r="D18" i="41"/>
  <c r="D17" i="41"/>
  <c r="D16" i="41"/>
  <c r="D15" i="41"/>
  <c r="D14" i="41"/>
  <c r="D12" i="41"/>
  <c r="D11" i="41"/>
  <c r="D7" i="41"/>
  <c r="D6" i="41"/>
  <c r="D5" i="41"/>
  <c r="D4" i="41"/>
  <c r="A4" i="3"/>
  <c r="A5" i="3" s="1"/>
  <c r="A6" i="3" s="1"/>
  <c r="A7" i="3" s="1"/>
  <c r="A8" i="3" s="1"/>
  <c r="D5" i="3"/>
  <c r="D4" i="3"/>
  <c r="D6" i="3"/>
  <c r="D7" i="3"/>
  <c r="A4" i="40"/>
  <c r="A5" i="40" s="1"/>
  <c r="A6" i="40" s="1"/>
  <c r="A7" i="40" s="1"/>
  <c r="A8" i="40"/>
  <c r="A9" i="40" s="1"/>
  <c r="A10" i="40" s="1"/>
  <c r="A11" i="40" s="1"/>
  <c r="A12" i="40" s="1"/>
  <c r="A13" i="40" s="1"/>
  <c r="A14" i="40"/>
  <c r="A15" i="40" s="1"/>
  <c r="A16" i="40" s="1"/>
  <c r="A17" i="40" s="1"/>
  <c r="A18" i="40" s="1"/>
  <c r="A19" i="40" s="1"/>
  <c r="A20" i="40" s="1"/>
  <c r="A21" i="40" s="1"/>
  <c r="A22" i="40" s="1"/>
  <c r="A23" i="40" s="1"/>
  <c r="D19" i="40"/>
  <c r="D15" i="40"/>
  <c r="D12" i="40"/>
  <c r="D10" i="40"/>
  <c r="D23" i="40"/>
  <c r="D22" i="40"/>
  <c r="D21" i="40"/>
  <c r="D20" i="40"/>
  <c r="D18" i="40"/>
  <c r="D17" i="40"/>
  <c r="D16" i="40"/>
  <c r="D14" i="40"/>
  <c r="D11" i="40"/>
  <c r="D9" i="40"/>
  <c r="D8" i="40"/>
  <c r="D7" i="40"/>
  <c r="D6" i="40"/>
  <c r="D5" i="40"/>
  <c r="D4" i="40"/>
  <c r="D18" i="39"/>
  <c r="D17" i="39"/>
  <c r="A4" i="39"/>
  <c r="A5" i="39" s="1"/>
  <c r="A6" i="39" s="1"/>
  <c r="A7" i="39" s="1"/>
  <c r="A8" i="39" s="1"/>
  <c r="A9" i="39" s="1"/>
  <c r="A10" i="39" s="1"/>
  <c r="A11" i="39" s="1"/>
  <c r="A12" i="39" s="1"/>
  <c r="A13" i="39" s="1"/>
  <c r="A14" i="39" s="1"/>
  <c r="A15" i="39" s="1"/>
  <c r="A16" i="39" s="1"/>
  <c r="A17" i="39" s="1"/>
  <c r="A18" i="39" s="1"/>
  <c r="D16" i="39"/>
  <c r="D14" i="39"/>
  <c r="D13" i="39"/>
  <c r="D12" i="39"/>
  <c r="D11" i="39"/>
  <c r="D10" i="39"/>
  <c r="D8" i="39"/>
  <c r="D7" i="39"/>
  <c r="D6" i="39"/>
  <c r="D15" i="39"/>
  <c r="D9" i="39"/>
  <c r="D5" i="39"/>
  <c r="D4" i="39"/>
  <c r="A4" i="38"/>
  <c r="A5" i="38"/>
  <c r="A6" i="38" s="1"/>
  <c r="A7" i="38" s="1"/>
  <c r="A8" i="38" s="1"/>
  <c r="A9" i="38" s="1"/>
  <c r="A10" i="38" s="1"/>
  <c r="A11" i="38" s="1"/>
  <c r="D4" i="38"/>
  <c r="D11" i="38"/>
  <c r="D10" i="38"/>
  <c r="D9" i="38"/>
  <c r="D8" i="38"/>
  <c r="D7" i="38"/>
  <c r="D6" i="38"/>
  <c r="D5" i="38"/>
  <c r="D15" i="37"/>
  <c r="A4" i="37"/>
  <c r="A5" i="37"/>
  <c r="A6" i="37"/>
  <c r="A7" i="37" s="1"/>
  <c r="A8" i="37" s="1"/>
  <c r="A9" i="37" s="1"/>
  <c r="A10" i="37" s="1"/>
  <c r="A11" i="37" s="1"/>
  <c r="A12" i="37" s="1"/>
  <c r="A13" i="37" s="1"/>
  <c r="A14" i="37" s="1"/>
  <c r="A15" i="37" s="1"/>
  <c r="D14" i="37"/>
  <c r="D13" i="37"/>
  <c r="D12" i="37"/>
  <c r="D10" i="37"/>
  <c r="D7" i="37"/>
  <c r="D11" i="37"/>
  <c r="D9" i="37"/>
  <c r="D6" i="37"/>
  <c r="D5" i="37"/>
  <c r="D4" i="37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4" i="17"/>
  <c r="A5" i="17" s="1"/>
  <c r="A6" i="17"/>
  <c r="A7" i="17" s="1"/>
  <c r="A8" i="17" s="1"/>
  <c r="A9" i="17" s="1"/>
  <c r="A10" i="17" s="1"/>
  <c r="A11" i="17" s="1"/>
  <c r="A12" i="17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5" i="1"/>
  <c r="A6" i="1" s="1"/>
  <c r="A7" i="1" s="1"/>
  <c r="A8" i="1" s="1"/>
  <c r="A9" i="1" s="1"/>
  <c r="A10" i="1"/>
  <c r="A12" i="1" s="1"/>
  <c r="A13" i="1" s="1"/>
  <c r="A14" i="1" s="1"/>
  <c r="A15" i="1" s="1"/>
  <c r="A16" i="1" s="1"/>
  <c r="A17" i="1"/>
  <c r="A18" i="1" s="1"/>
  <c r="A19" i="1" s="1"/>
  <c r="A20" i="1" s="1"/>
  <c r="A21" i="1" s="1"/>
  <c r="A22" i="1" s="1"/>
  <c r="A23" i="1"/>
  <c r="A24" i="1" s="1"/>
  <c r="A25" i="1" s="1"/>
  <c r="A26" i="1" s="1"/>
  <c r="A27" i="1" s="1"/>
  <c r="A28" i="1" s="1"/>
  <c r="A29" i="1"/>
  <c r="A30" i="1" s="1"/>
  <c r="A31" i="1" s="1"/>
  <c r="A32" i="1" s="1"/>
  <c r="A33" i="1" s="1"/>
  <c r="A34" i="1" s="1"/>
  <c r="A35" i="1" s="1"/>
  <c r="A36" i="1" s="1"/>
  <c r="A37" i="1" s="1"/>
  <c r="A39" i="1" s="1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4" i="34"/>
  <c r="A5" i="34" s="1"/>
  <c r="A6" i="34"/>
  <c r="A7" i="34" s="1"/>
  <c r="A8" i="34" s="1"/>
  <c r="A9" i="34" s="1"/>
  <c r="A10" i="34" s="1"/>
  <c r="A11" i="34" s="1"/>
  <c r="A12" i="34"/>
  <c r="A13" i="34" s="1"/>
  <c r="A14" i="34" s="1"/>
  <c r="A15" i="34" s="1"/>
  <c r="A16" i="34" s="1"/>
  <c r="A17" i="34" s="1"/>
  <c r="A18" i="34"/>
  <c r="A19" i="34" s="1"/>
  <c r="A20" i="34" s="1"/>
  <c r="A21" i="34" s="1"/>
  <c r="A22" i="34" s="1"/>
  <c r="A23" i="34" s="1"/>
  <c r="A24" i="34" s="1"/>
  <c r="A25" i="34" s="1"/>
  <c r="A26" i="34" s="1"/>
  <c r="A27" i="34" s="1"/>
  <c r="A28" i="34" s="1"/>
  <c r="A29" i="34" s="1"/>
  <c r="A4" i="31"/>
  <c r="A5" i="31" s="1"/>
  <c r="A6" i="31" s="1"/>
  <c r="A7" i="31" s="1"/>
  <c r="A8" i="31" s="1"/>
  <c r="A9" i="31"/>
  <c r="A10" i="31" s="1"/>
  <c r="A11" i="31" s="1"/>
  <c r="A12" i="31" s="1"/>
  <c r="A13" i="31" s="1"/>
  <c r="A14" i="31" s="1"/>
  <c r="A15" i="31"/>
  <c r="A16" i="31" s="1"/>
  <c r="A17" i="31" s="1"/>
  <c r="A18" i="31" s="1"/>
  <c r="A19" i="31" s="1"/>
  <c r="A20" i="31" s="1"/>
  <c r="A21" i="31"/>
  <c r="A22" i="31" s="1"/>
  <c r="A23" i="31" s="1"/>
  <c r="A24" i="31" s="1"/>
  <c r="A25" i="31" s="1"/>
  <c r="A26" i="31" s="1"/>
  <c r="A27" i="31"/>
  <c r="A28" i="31" s="1"/>
  <c r="A29" i="31" s="1"/>
  <c r="A30" i="31" s="1"/>
  <c r="A31" i="31" s="1"/>
  <c r="A5" i="14"/>
  <c r="A6" i="14"/>
  <c r="A7" i="14" s="1"/>
  <c r="A8" i="14" s="1"/>
  <c r="A4" i="13"/>
  <c r="A5" i="13" s="1"/>
  <c r="A6" i="13" s="1"/>
  <c r="A7" i="13"/>
  <c r="A8" i="13" s="1"/>
  <c r="A9" i="13" s="1"/>
  <c r="A10" i="13" s="1"/>
  <c r="A11" i="13" s="1"/>
  <c r="A12" i="13" s="1"/>
  <c r="A13" i="13"/>
  <c r="A14" i="13" s="1"/>
  <c r="A15" i="13" s="1"/>
  <c r="A16" i="13" s="1"/>
  <c r="A17" i="13" s="1"/>
  <c r="A18" i="13" s="1"/>
  <c r="A19" i="13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4" i="15"/>
  <c r="A5" i="15" s="1"/>
  <c r="A6" i="15" s="1"/>
  <c r="A7" i="15" s="1"/>
  <c r="A8" i="15" s="1"/>
  <c r="A9" i="15" s="1"/>
  <c r="A10" i="15"/>
  <c r="A11" i="15" s="1"/>
  <c r="A12" i="15" s="1"/>
  <c r="A13" i="15" s="1"/>
  <c r="A14" i="15" s="1"/>
  <c r="A15" i="15" s="1"/>
  <c r="A16" i="15"/>
  <c r="A17" i="15" s="1"/>
  <c r="A18" i="15" s="1"/>
  <c r="A19" i="15" s="1"/>
  <c r="A20" i="15" s="1"/>
  <c r="A21" i="15" s="1"/>
  <c r="A22" i="15"/>
  <c r="A23" i="15" s="1"/>
  <c r="A24" i="15" s="1"/>
  <c r="A25" i="15" s="1"/>
  <c r="A26" i="15" s="1"/>
  <c r="A27" i="15" s="1"/>
  <c r="A28" i="15"/>
  <c r="A29" i="15" s="1"/>
  <c r="A30" i="15" s="1"/>
  <c r="A31" i="15" s="1"/>
  <c r="A32" i="15" s="1"/>
  <c r="A33" i="15" s="1"/>
  <c r="A34" i="15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4" i="10"/>
  <c r="A5" i="10" s="1"/>
  <c r="A6" i="10" s="1"/>
  <c r="A7" i="10" s="1"/>
  <c r="A8" i="10" s="1"/>
  <c r="A9" i="10" s="1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4" i="20"/>
  <c r="A5" i="20"/>
  <c r="A9" i="20" s="1"/>
  <c r="A11" i="20" s="1"/>
  <c r="A12" i="20" s="1"/>
  <c r="A13" i="20" s="1"/>
  <c r="A14" i="20" s="1"/>
  <c r="A15" i="20"/>
  <c r="A16" i="20" s="1"/>
  <c r="A17" i="20" s="1"/>
  <c r="A18" i="20" s="1"/>
  <c r="A19" i="20" s="1"/>
  <c r="A20" i="20" s="1"/>
  <c r="A21" i="20"/>
  <c r="A22" i="20" s="1"/>
  <c r="A23" i="20" s="1"/>
  <c r="A24" i="20" s="1"/>
  <c r="A25" i="20" s="1"/>
  <c r="A4" i="19"/>
  <c r="A5" i="19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4" i="22"/>
  <c r="A5" i="22" s="1"/>
  <c r="A6" i="22" s="1"/>
  <c r="A7" i="22" s="1"/>
  <c r="A8" i="22"/>
  <c r="A9" i="22" s="1"/>
  <c r="A10" i="22" s="1"/>
  <c r="A11" i="22" s="1"/>
  <c r="A12" i="22" s="1"/>
  <c r="A13" i="22" s="1"/>
  <c r="A14" i="22"/>
  <c r="A15" i="22" s="1"/>
  <c r="A16" i="22" s="1"/>
  <c r="A17" i="22" s="1"/>
  <c r="A18" i="22" s="1"/>
  <c r="A19" i="22" s="1"/>
  <c r="A20" i="22" s="1"/>
  <c r="A21" i="22" s="1"/>
  <c r="A4" i="35"/>
  <c r="A5" i="35" s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D37" i="36"/>
  <c r="A4" i="36"/>
  <c r="A5" i="36"/>
  <c r="A6" i="36" s="1"/>
  <c r="A7" i="36"/>
  <c r="A8" i="36" s="1"/>
  <c r="A9" i="36"/>
  <c r="A10" i="36" s="1"/>
  <c r="A11" i="36" s="1"/>
  <c r="A12" i="36" s="1"/>
  <c r="A13" i="36"/>
  <c r="A14" i="36" s="1"/>
  <c r="A15" i="36"/>
  <c r="A16" i="36" s="1"/>
  <c r="A17" i="36" s="1"/>
  <c r="A18" i="36" s="1"/>
  <c r="A19" i="36" s="1"/>
  <c r="A20" i="36" s="1"/>
  <c r="A21" i="36" s="1"/>
  <c r="A22" i="36" s="1"/>
  <c r="A23" i="36" s="1"/>
  <c r="A24" i="36" s="1"/>
  <c r="A25" i="36" s="1"/>
  <c r="A26" i="36" s="1"/>
  <c r="A27" i="36" s="1"/>
  <c r="A28" i="36" s="1"/>
  <c r="A29" i="36" s="1"/>
  <c r="A30" i="36" s="1"/>
  <c r="A31" i="36" s="1"/>
  <c r="A32" i="36" s="1"/>
  <c r="A33" i="36"/>
  <c r="A34" i="36" s="1"/>
  <c r="A35" i="36" s="1"/>
  <c r="A36" i="36" s="1"/>
  <c r="A37" i="36" s="1"/>
  <c r="D36" i="36"/>
  <c r="D35" i="36"/>
  <c r="D34" i="36"/>
  <c r="D33" i="36"/>
  <c r="D32" i="36"/>
  <c r="D30" i="36"/>
  <c r="D31" i="36"/>
  <c r="D29" i="36"/>
  <c r="D25" i="36"/>
  <c r="D24" i="36"/>
  <c r="D20" i="36"/>
  <c r="D23" i="36"/>
  <c r="D16" i="36"/>
  <c r="D14" i="36"/>
  <c r="D15" i="36"/>
  <c r="D8" i="36"/>
  <c r="D22" i="36"/>
  <c r="D19" i="36"/>
  <c r="D18" i="36"/>
  <c r="D17" i="36"/>
  <c r="D13" i="36"/>
  <c r="D12" i="36"/>
  <c r="D11" i="36"/>
  <c r="D10" i="36"/>
  <c r="D9" i="36"/>
  <c r="D7" i="36"/>
  <c r="D6" i="36"/>
  <c r="D5" i="36"/>
  <c r="D4" i="36"/>
  <c r="D32" i="35"/>
  <c r="D24" i="35"/>
  <c r="D23" i="35"/>
  <c r="D19" i="35"/>
  <c r="D18" i="35"/>
  <c r="D14" i="35"/>
  <c r="D15" i="35"/>
  <c r="D12" i="35"/>
  <c r="D10" i="35"/>
  <c r="A33" i="35"/>
  <c r="A34" i="35" s="1"/>
  <c r="A35" i="35" s="1"/>
  <c r="D35" i="35"/>
  <c r="D34" i="35"/>
  <c r="D33" i="35"/>
  <c r="D31" i="35"/>
  <c r="D30" i="35"/>
  <c r="D29" i="35"/>
  <c r="D28" i="35"/>
  <c r="D27" i="35"/>
  <c r="D22" i="35"/>
  <c r="D20" i="35"/>
  <c r="D17" i="35"/>
  <c r="D13" i="35"/>
  <c r="D11" i="35"/>
  <c r="D9" i="35"/>
  <c r="D8" i="35"/>
  <c r="D7" i="35"/>
  <c r="D5" i="35"/>
  <c r="D6" i="35"/>
  <c r="D4" i="35"/>
  <c r="D29" i="34"/>
  <c r="D27" i="34"/>
  <c r="D22" i="34"/>
  <c r="D20" i="34"/>
  <c r="D19" i="34"/>
  <c r="D18" i="34"/>
  <c r="D12" i="34"/>
  <c r="D28" i="34"/>
  <c r="D26" i="34"/>
  <c r="D25" i="34"/>
  <c r="D24" i="34"/>
  <c r="D21" i="34"/>
  <c r="D17" i="34"/>
  <c r="D16" i="34"/>
  <c r="D15" i="34"/>
  <c r="D14" i="34"/>
  <c r="D13" i="34"/>
  <c r="D11" i="34"/>
  <c r="D10" i="34"/>
  <c r="D9" i="34"/>
  <c r="D8" i="34"/>
  <c r="D7" i="34"/>
  <c r="D6" i="34"/>
  <c r="D5" i="34"/>
  <c r="D4" i="34"/>
  <c r="D45" i="33"/>
  <c r="D46" i="33"/>
  <c r="D44" i="33"/>
  <c r="D40" i="33"/>
  <c r="D39" i="33"/>
  <c r="D38" i="33"/>
  <c r="D37" i="33"/>
  <c r="D34" i="33"/>
  <c r="D32" i="33"/>
  <c r="D33" i="33"/>
  <c r="D31" i="33"/>
  <c r="D30" i="33"/>
  <c r="D29" i="33"/>
  <c r="D28" i="33"/>
  <c r="D27" i="33"/>
  <c r="D21" i="33"/>
  <c r="D42" i="32"/>
  <c r="D41" i="32"/>
  <c r="D40" i="32"/>
  <c r="D39" i="32"/>
  <c r="D38" i="32"/>
  <c r="D29" i="32"/>
  <c r="D9" i="33"/>
  <c r="D17" i="32"/>
  <c r="D8" i="33"/>
  <c r="D7" i="33"/>
  <c r="A4" i="33"/>
  <c r="A5" i="33" s="1"/>
  <c r="A6" i="33"/>
  <c r="A7" i="33" s="1"/>
  <c r="A8" i="33"/>
  <c r="A9" i="33" s="1"/>
  <c r="A10" i="33" s="1"/>
  <c r="A11" i="33" s="1"/>
  <c r="A12" i="33" s="1"/>
  <c r="A13" i="33" s="1"/>
  <c r="D26" i="33"/>
  <c r="D25" i="33"/>
  <c r="D20" i="33"/>
  <c r="D19" i="33"/>
  <c r="D18" i="33"/>
  <c r="D17" i="33"/>
  <c r="D16" i="33"/>
  <c r="D15" i="33"/>
  <c r="D14" i="33"/>
  <c r="D13" i="33"/>
  <c r="D12" i="33"/>
  <c r="D11" i="33"/>
  <c r="D10" i="33"/>
  <c r="D6" i="33"/>
  <c r="D5" i="33"/>
  <c r="D4" i="33"/>
  <c r="A14" i="33"/>
  <c r="A15" i="33" s="1"/>
  <c r="A16" i="33" s="1"/>
  <c r="A17" i="33" s="1"/>
  <c r="A18" i="33" s="1"/>
  <c r="A19" i="33" s="1"/>
  <c r="A20" i="33" s="1"/>
  <c r="A21" i="33" s="1"/>
  <c r="A22" i="33" s="1"/>
  <c r="A23" i="33" s="1"/>
  <c r="A24" i="33" s="1"/>
  <c r="A25" i="33" s="1"/>
  <c r="A26" i="33" s="1"/>
  <c r="A27" i="33" s="1"/>
  <c r="A28" i="33" s="1"/>
  <c r="A29" i="33" s="1"/>
  <c r="A30" i="33" s="1"/>
  <c r="A31" i="33" s="1"/>
  <c r="A32" i="33" s="1"/>
  <c r="A33" i="33" s="1"/>
  <c r="A34" i="33" s="1"/>
  <c r="A35" i="33" s="1"/>
  <c r="A36" i="33" s="1"/>
  <c r="A37" i="33" s="1"/>
  <c r="A38" i="33" s="1"/>
  <c r="A39" i="33" s="1"/>
  <c r="A40" i="33" s="1"/>
  <c r="A41" i="33" s="1"/>
  <c r="A42" i="33" s="1"/>
  <c r="A43" i="33" s="1"/>
  <c r="A44" i="33" s="1"/>
  <c r="A45" i="33" s="1"/>
  <c r="A46" i="33" s="1"/>
  <c r="D36" i="32"/>
  <c r="D27" i="32"/>
  <c r="D28" i="32"/>
  <c r="D25" i="32"/>
  <c r="D24" i="32"/>
  <c r="D23" i="32"/>
  <c r="D21" i="32"/>
  <c r="D13" i="32"/>
  <c r="D6" i="32"/>
  <c r="D35" i="32"/>
  <c r="D34" i="32"/>
  <c r="D33" i="32"/>
  <c r="D32" i="32"/>
  <c r="D31" i="32"/>
  <c r="D30" i="32"/>
  <c r="D26" i="32"/>
  <c r="D22" i="32"/>
  <c r="D20" i="32"/>
  <c r="D19" i="32"/>
  <c r="D18" i="32"/>
  <c r="D16" i="32"/>
  <c r="D15" i="32"/>
  <c r="D14" i="32"/>
  <c r="D12" i="32"/>
  <c r="D11" i="32"/>
  <c r="D10" i="32"/>
  <c r="D9" i="32"/>
  <c r="D8" i="32"/>
  <c r="D5" i="32"/>
  <c r="D4" i="32"/>
  <c r="A4" i="32"/>
  <c r="A5" i="32" s="1"/>
  <c r="A6" i="32" s="1"/>
  <c r="A7" i="32"/>
  <c r="A8" i="32" s="1"/>
  <c r="A9" i="32" s="1"/>
  <c r="A10" i="32" s="1"/>
  <c r="A11" i="32" s="1"/>
  <c r="A12" i="32"/>
  <c r="A13" i="32" s="1"/>
  <c r="A14" i="32" s="1"/>
  <c r="A15" i="32" s="1"/>
  <c r="A16" i="32" s="1"/>
  <c r="A17" i="32" s="1"/>
  <c r="A18" i="32" s="1"/>
  <c r="A19" i="32" s="1"/>
  <c r="A20" i="32" s="1"/>
  <c r="A21" i="32" s="1"/>
  <c r="A22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D10" i="30"/>
  <c r="D19" i="9"/>
  <c r="D16" i="8"/>
  <c r="D24" i="7"/>
  <c r="D50" i="20"/>
  <c r="D17" i="16"/>
  <c r="D22" i="19"/>
  <c r="D7" i="21"/>
  <c r="D23" i="31"/>
  <c r="D20" i="31"/>
  <c r="D19" i="31"/>
  <c r="D15" i="31"/>
  <c r="D31" i="31"/>
  <c r="D30" i="31"/>
  <c r="D29" i="31"/>
  <c r="D28" i="31"/>
  <c r="D27" i="31"/>
  <c r="D26" i="31"/>
  <c r="D25" i="31"/>
  <c r="D22" i="31"/>
  <c r="D18" i="31"/>
  <c r="D17" i="31"/>
  <c r="D16" i="31"/>
  <c r="D14" i="31"/>
  <c r="D13" i="31"/>
  <c r="D12" i="31"/>
  <c r="D11" i="31"/>
  <c r="D10" i="31"/>
  <c r="D9" i="31"/>
  <c r="D8" i="31"/>
  <c r="D7" i="31"/>
  <c r="D6" i="31"/>
  <c r="D5" i="31"/>
  <c r="D4" i="31"/>
  <c r="D27" i="30"/>
  <c r="D23" i="30"/>
  <c r="D22" i="30"/>
  <c r="D15" i="30"/>
  <c r="D9" i="30"/>
  <c r="D29" i="30"/>
  <c r="D28" i="30"/>
  <c r="D26" i="30"/>
  <c r="D25" i="30"/>
  <c r="D20" i="30"/>
  <c r="D18" i="30"/>
  <c r="D16" i="30"/>
  <c r="D14" i="30"/>
  <c r="D13" i="30"/>
  <c r="D12" i="30"/>
  <c r="D8" i="30"/>
  <c r="D7" i="30"/>
  <c r="D6" i="30"/>
  <c r="D5" i="30"/>
  <c r="D4" i="30"/>
  <c r="A4" i="30"/>
  <c r="A5" i="30" s="1"/>
  <c r="A6" i="30" s="1"/>
  <c r="A7" i="30" s="1"/>
  <c r="A8" i="30" s="1"/>
  <c r="A9" i="30" s="1"/>
  <c r="A10" i="30" s="1"/>
  <c r="A11" i="30" s="1"/>
  <c r="A12" i="30" s="1"/>
  <c r="A13" i="30" s="1"/>
  <c r="A14" i="30" s="1"/>
  <c r="A15" i="30" s="1"/>
  <c r="A16" i="30" s="1"/>
  <c r="A17" i="30" s="1"/>
  <c r="A18" i="30" s="1"/>
  <c r="A19" i="30" s="1"/>
  <c r="A20" i="30" s="1"/>
  <c r="A21" i="30" s="1"/>
  <c r="A22" i="30" s="1"/>
  <c r="A23" i="30" s="1"/>
  <c r="A24" i="30" s="1"/>
  <c r="A25" i="30" s="1"/>
  <c r="A26" i="30" s="1"/>
  <c r="A27" i="30" s="1"/>
  <c r="A28" i="30" s="1"/>
  <c r="A29" i="30" s="1"/>
  <c r="A4" i="27"/>
  <c r="A5" i="27" s="1"/>
  <c r="A6" i="27" s="1"/>
  <c r="A7" i="27" s="1"/>
  <c r="A8" i="27" s="1"/>
  <c r="A9" i="27" s="1"/>
  <c r="D9" i="27"/>
  <c r="D8" i="27"/>
  <c r="D7" i="27"/>
  <c r="D6" i="27"/>
  <c r="D5" i="27"/>
  <c r="D4" i="27"/>
  <c r="D5" i="17"/>
  <c r="D13" i="24"/>
  <c r="D43" i="26"/>
  <c r="D44" i="26"/>
  <c r="D42" i="26"/>
  <c r="D41" i="26"/>
  <c r="D40" i="26"/>
  <c r="D39" i="26"/>
  <c r="D38" i="26"/>
  <c r="D37" i="26"/>
  <c r="D33" i="26"/>
  <c r="D32" i="26"/>
  <c r="D30" i="26"/>
  <c r="D28" i="26"/>
  <c r="D26" i="26"/>
  <c r="D24" i="26"/>
  <c r="D18" i="26"/>
  <c r="A4" i="26"/>
  <c r="A5" i="26" s="1"/>
  <c r="A6" i="26" s="1"/>
  <c r="A7" i="26" s="1"/>
  <c r="A8" i="26" s="1"/>
  <c r="A9" i="26" s="1"/>
  <c r="A10" i="26" s="1"/>
  <c r="A11" i="26" s="1"/>
  <c r="A12" i="26" s="1"/>
  <c r="A13" i="26" s="1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D8" i="26"/>
  <c r="D5" i="26"/>
  <c r="D25" i="26"/>
  <c r="D23" i="26"/>
  <c r="D22" i="26"/>
  <c r="D21" i="26"/>
  <c r="D17" i="26"/>
  <c r="D16" i="26"/>
  <c r="D15" i="26"/>
  <c r="D14" i="26"/>
  <c r="D13" i="26"/>
  <c r="D12" i="26"/>
  <c r="D11" i="26"/>
  <c r="D10" i="26"/>
  <c r="D9" i="26"/>
  <c r="D7" i="26"/>
  <c r="D6" i="26"/>
  <c r="D4" i="26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A4" i="25"/>
  <c r="A5" i="25"/>
  <c r="A6" i="25"/>
  <c r="A7" i="25"/>
  <c r="A8" i="25" s="1"/>
  <c r="A9" i="25" s="1"/>
  <c r="A10" i="25" s="1"/>
  <c r="A11" i="25" s="1"/>
  <c r="A12" i="25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D6" i="25"/>
  <c r="D5" i="25"/>
  <c r="D4" i="25"/>
  <c r="D17" i="24"/>
  <c r="D15" i="24"/>
  <c r="D18" i="24"/>
  <c r="D16" i="24"/>
  <c r="D14" i="24"/>
  <c r="D11" i="24"/>
  <c r="D8" i="24"/>
  <c r="A4" i="24"/>
  <c r="A5" i="24"/>
  <c r="A6" i="24"/>
  <c r="A7" i="24"/>
  <c r="A8" i="24" s="1"/>
  <c r="A9" i="24" s="1"/>
  <c r="A10" i="24" s="1"/>
  <c r="A11" i="24" s="1"/>
  <c r="A12" i="24"/>
  <c r="A13" i="24" s="1"/>
  <c r="A14" i="24" s="1"/>
  <c r="A15" i="24" s="1"/>
  <c r="A16" i="24" s="1"/>
  <c r="A17" i="24" s="1"/>
  <c r="A18" i="24" s="1"/>
  <c r="D10" i="24"/>
  <c r="D7" i="24"/>
  <c r="D6" i="24"/>
  <c r="D5" i="24"/>
  <c r="D4" i="24"/>
  <c r="D8" i="22"/>
  <c r="D7" i="22"/>
  <c r="D6" i="23"/>
  <c r="A4" i="23"/>
  <c r="A5" i="23" s="1"/>
  <c r="A6" i="23" s="1"/>
  <c r="A7" i="23"/>
  <c r="A8" i="23" s="1"/>
  <c r="A9" i="23" s="1"/>
  <c r="A10" i="23" s="1"/>
  <c r="A11" i="23" s="1"/>
  <c r="A12" i="23" s="1"/>
  <c r="A13" i="23" s="1"/>
  <c r="D13" i="23"/>
  <c r="D12" i="23"/>
  <c r="D11" i="23"/>
  <c r="D10" i="23"/>
  <c r="D9" i="23"/>
  <c r="D8" i="23"/>
  <c r="D5" i="23"/>
  <c r="D4" i="23"/>
  <c r="D19" i="22"/>
  <c r="D17" i="22"/>
  <c r="D18" i="22"/>
  <c r="D6" i="22"/>
  <c r="D22" i="22"/>
  <c r="D21" i="22"/>
  <c r="D20" i="22"/>
  <c r="D16" i="22"/>
  <c r="D15" i="22"/>
  <c r="D14" i="22"/>
  <c r="D13" i="22"/>
  <c r="D12" i="22"/>
  <c r="D11" i="22"/>
  <c r="D10" i="22"/>
  <c r="D9" i="22"/>
  <c r="D5" i="22"/>
  <c r="D4" i="22"/>
  <c r="D29" i="21"/>
  <c r="D30" i="21"/>
  <c r="D28" i="21"/>
  <c r="D26" i="21"/>
  <c r="D25" i="21"/>
  <c r="D24" i="21"/>
  <c r="D23" i="21"/>
  <c r="D22" i="21"/>
  <c r="D21" i="21"/>
  <c r="D20" i="21"/>
  <c r="D19" i="21"/>
  <c r="D18" i="21"/>
  <c r="D17" i="21"/>
  <c r="D16" i="21"/>
  <c r="D11" i="21"/>
  <c r="A4" i="21"/>
  <c r="A5" i="21"/>
  <c r="A6" i="21"/>
  <c r="A7" i="21" s="1"/>
  <c r="A8" i="21" s="1"/>
  <c r="A9" i="21" s="1"/>
  <c r="D4" i="21"/>
  <c r="D15" i="21"/>
  <c r="D14" i="21"/>
  <c r="D13" i="21"/>
  <c r="D10" i="21"/>
  <c r="D9" i="21"/>
  <c r="D6" i="21"/>
  <c r="D5" i="21"/>
  <c r="D55" i="20"/>
  <c r="D54" i="20"/>
  <c r="D53" i="20"/>
  <c r="D52" i="20"/>
  <c r="D49" i="20"/>
  <c r="D48" i="20"/>
  <c r="D47" i="20"/>
  <c r="D46" i="20"/>
  <c r="D45" i="20"/>
  <c r="D44" i="20"/>
  <c r="D43" i="20"/>
  <c r="D42" i="20"/>
  <c r="D36" i="20"/>
  <c r="D41" i="20"/>
  <c r="D31" i="20"/>
  <c r="D29" i="20"/>
  <c r="D28" i="20"/>
  <c r="D35" i="20"/>
  <c r="D30" i="20"/>
  <c r="D25" i="20"/>
  <c r="D9" i="20"/>
  <c r="D8" i="20"/>
  <c r="D7" i="20"/>
  <c r="D6" i="20"/>
  <c r="D24" i="20"/>
  <c r="D23" i="20"/>
  <c r="D22" i="20"/>
  <c r="D21" i="20"/>
  <c r="D20" i="20"/>
  <c r="D19" i="20"/>
  <c r="D18" i="20"/>
  <c r="D16" i="20"/>
  <c r="D15" i="20"/>
  <c r="D14" i="20"/>
  <c r="D13" i="20"/>
  <c r="D12" i="20"/>
  <c r="D11" i="20"/>
  <c r="D5" i="20"/>
  <c r="D4" i="20"/>
  <c r="D21" i="19"/>
  <c r="D8" i="19"/>
  <c r="D20" i="19"/>
  <c r="D19" i="19"/>
  <c r="D18" i="19"/>
  <c r="D17" i="19"/>
  <c r="D16" i="19"/>
  <c r="D15" i="19"/>
  <c r="D14" i="19"/>
  <c r="D12" i="19"/>
  <c r="D11" i="19"/>
  <c r="D10" i="19"/>
  <c r="D9" i="19"/>
  <c r="D7" i="19"/>
  <c r="D6" i="19"/>
  <c r="D5" i="19"/>
  <c r="D4" i="19"/>
  <c r="D20" i="18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D19" i="18"/>
  <c r="D18" i="18"/>
  <c r="D17" i="18"/>
  <c r="D16" i="18"/>
  <c r="D15" i="18"/>
  <c r="D14" i="18"/>
  <c r="D13" i="18"/>
  <c r="D12" i="18"/>
  <c r="D11" i="18"/>
  <c r="D10" i="18"/>
  <c r="D9" i="18"/>
  <c r="D8" i="18"/>
  <c r="D7" i="18"/>
  <c r="D6" i="18"/>
  <c r="D5" i="18"/>
  <c r="D4" i="18"/>
  <c r="D23" i="17"/>
  <c r="D18" i="17"/>
  <c r="D16" i="17"/>
  <c r="D15" i="17"/>
  <c r="D14" i="17"/>
  <c r="D35" i="17"/>
  <c r="D34" i="17"/>
  <c r="D33" i="17"/>
  <c r="D22" i="17"/>
  <c r="D17" i="17"/>
  <c r="D13" i="17"/>
  <c r="D12" i="17"/>
  <c r="D11" i="17"/>
  <c r="D10" i="17"/>
  <c r="D9" i="17"/>
  <c r="D8" i="17"/>
  <c r="D7" i="17"/>
  <c r="D4" i="17"/>
  <c r="D22" i="16"/>
  <c r="D23" i="16"/>
  <c r="D19" i="16"/>
  <c r="D18" i="16"/>
  <c r="D14" i="16"/>
  <c r="D16" i="16"/>
  <c r="D13" i="16"/>
  <c r="D12" i="16"/>
  <c r="D11" i="16"/>
  <c r="D10" i="16"/>
  <c r="D9" i="16"/>
  <c r="D8" i="16"/>
  <c r="D7" i="16"/>
  <c r="D6" i="16"/>
  <c r="D5" i="16"/>
  <c r="D61" i="15"/>
  <c r="D60" i="15"/>
  <c r="D59" i="15"/>
  <c r="D58" i="15"/>
  <c r="D49" i="15"/>
  <c r="D57" i="15"/>
  <c r="D43" i="15"/>
  <c r="D38" i="15"/>
  <c r="D48" i="15"/>
  <c r="D42" i="15"/>
  <c r="D41" i="15"/>
  <c r="D40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1" i="15"/>
  <c r="D24" i="15"/>
  <c r="D14" i="15"/>
  <c r="D13" i="15"/>
  <c r="D8" i="15"/>
  <c r="D20" i="15"/>
  <c r="D19" i="15"/>
  <c r="D18" i="15"/>
  <c r="D17" i="15"/>
  <c r="D16" i="15"/>
  <c r="D15" i="15"/>
  <c r="D12" i="15"/>
  <c r="D11" i="15"/>
  <c r="D10" i="15"/>
  <c r="D9" i="15"/>
  <c r="D7" i="15"/>
  <c r="D6" i="15"/>
  <c r="D5" i="15"/>
  <c r="D4" i="15"/>
  <c r="A9" i="14"/>
  <c r="A10" i="14"/>
  <c r="A11" i="14"/>
  <c r="A12" i="14"/>
  <c r="D4" i="14"/>
  <c r="D12" i="14"/>
  <c r="D11" i="14"/>
  <c r="D10" i="14"/>
  <c r="D9" i="14"/>
  <c r="D8" i="14"/>
  <c r="D7" i="14"/>
  <c r="D6" i="14"/>
  <c r="D5" i="14"/>
  <c r="D36" i="13"/>
  <c r="D35" i="13"/>
  <c r="D34" i="13"/>
  <c r="D33" i="13"/>
  <c r="D32" i="13"/>
  <c r="D31" i="13"/>
  <c r="D29" i="13"/>
  <c r="D24" i="13"/>
  <c r="D19" i="13"/>
  <c r="D30" i="13"/>
  <c r="D28" i="13"/>
  <c r="D27" i="13"/>
  <c r="D26" i="13"/>
  <c r="D21" i="13"/>
  <c r="D23" i="13"/>
  <c r="D22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16" i="12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D13" i="12"/>
  <c r="D21" i="12"/>
  <c r="D20" i="12"/>
  <c r="D19" i="12"/>
  <c r="D18" i="12"/>
  <c r="D17" i="12"/>
  <c r="D15" i="12"/>
  <c r="D12" i="12"/>
  <c r="D11" i="12"/>
  <c r="D10" i="12"/>
  <c r="D9" i="12"/>
  <c r="D8" i="12"/>
  <c r="D7" i="12"/>
  <c r="D6" i="12"/>
  <c r="D5" i="12"/>
  <c r="D4" i="12"/>
  <c r="D7" i="11"/>
  <c r="A4" i="11"/>
  <c r="A5" i="11"/>
  <c r="A6" i="11"/>
  <c r="A7" i="11" s="1"/>
  <c r="A8" i="11" s="1"/>
  <c r="A9" i="11" s="1"/>
  <c r="D9" i="11"/>
  <c r="D8" i="11"/>
  <c r="D6" i="11"/>
  <c r="D5" i="11"/>
  <c r="D4" i="11"/>
  <c r="D11" i="10"/>
  <c r="D14" i="10"/>
  <c r="D13" i="10"/>
  <c r="D10" i="10"/>
  <c r="D22" i="10"/>
  <c r="D19" i="10"/>
  <c r="D18" i="10"/>
  <c r="D17" i="10"/>
  <c r="D16" i="10"/>
  <c r="D15" i="10"/>
  <c r="D9" i="10"/>
  <c r="D8" i="10"/>
  <c r="D7" i="10"/>
  <c r="D6" i="10"/>
  <c r="D5" i="10"/>
  <c r="D4" i="10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A4" i="9"/>
  <c r="A5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D11" i="9"/>
  <c r="D9" i="9"/>
  <c r="D18" i="9"/>
  <c r="D15" i="9"/>
  <c r="D14" i="9"/>
  <c r="D13" i="9"/>
  <c r="D12" i="9"/>
  <c r="D10" i="9"/>
  <c r="D8" i="9"/>
  <c r="D7" i="9"/>
  <c r="D6" i="9"/>
  <c r="D5" i="9"/>
  <c r="D4" i="9"/>
  <c r="D10" i="8"/>
  <c r="D17" i="8"/>
  <c r="D5" i="8"/>
  <c r="A4" i="8"/>
  <c r="A5" i="8" s="1"/>
  <c r="A6" i="8" s="1"/>
  <c r="A7" i="8" s="1"/>
  <c r="A8" i="8" s="1"/>
  <c r="A9" i="8"/>
  <c r="A10" i="8" s="1"/>
  <c r="A11" i="8" s="1"/>
  <c r="A12" i="8" s="1"/>
  <c r="A13" i="8" s="1"/>
  <c r="A14" i="8" s="1"/>
  <c r="A15" i="8" s="1"/>
  <c r="A16" i="8" s="1"/>
  <c r="A17" i="8" s="1"/>
  <c r="D15" i="8"/>
  <c r="D9" i="8"/>
  <c r="D4" i="8"/>
  <c r="D20" i="7"/>
  <c r="D18" i="7"/>
  <c r="D16" i="7"/>
  <c r="D8" i="7"/>
  <c r="D23" i="7"/>
  <c r="D19" i="7"/>
  <c r="D17" i="7"/>
  <c r="D15" i="7"/>
  <c r="D14" i="7"/>
  <c r="D13" i="7"/>
  <c r="D12" i="7"/>
  <c r="D11" i="7"/>
  <c r="D10" i="7"/>
  <c r="D9" i="7"/>
  <c r="D7" i="7"/>
  <c r="D6" i="7"/>
  <c r="D5" i="7"/>
  <c r="D4" i="7"/>
  <c r="A4" i="6"/>
  <c r="A5" i="6"/>
  <c r="A6" i="6" s="1"/>
  <c r="A7" i="6" s="1"/>
  <c r="A8" i="6" s="1"/>
  <c r="A9" i="6" s="1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D8" i="6"/>
  <c r="D7" i="6"/>
  <c r="D6" i="6"/>
  <c r="D5" i="6"/>
  <c r="D4" i="6"/>
  <c r="D20" i="6"/>
  <c r="D16" i="6"/>
  <c r="D9" i="6"/>
  <c r="D23" i="6"/>
  <c r="D19" i="6"/>
  <c r="D18" i="6"/>
  <c r="D17" i="6"/>
  <c r="D15" i="6"/>
  <c r="D12" i="6"/>
  <c r="D11" i="6"/>
  <c r="D10" i="6"/>
  <c r="D34" i="5"/>
  <c r="D27" i="5"/>
  <c r="D16" i="5"/>
  <c r="D10" i="5"/>
  <c r="D9" i="5"/>
  <c r="D11" i="1"/>
  <c r="D31" i="5"/>
  <c r="D30" i="5"/>
  <c r="D26" i="5"/>
  <c r="D25" i="5"/>
  <c r="D24" i="5"/>
  <c r="D23" i="5"/>
  <c r="D22" i="5"/>
  <c r="D19" i="5"/>
  <c r="D15" i="5"/>
  <c r="D14" i="5"/>
  <c r="D13" i="5"/>
  <c r="D12" i="5"/>
  <c r="D11" i="5"/>
  <c r="D8" i="5"/>
  <c r="D7" i="5"/>
  <c r="D6" i="5"/>
  <c r="D4" i="5"/>
  <c r="D46" i="3"/>
  <c r="A9" i="3"/>
  <c r="A10" i="3"/>
  <c r="A11" i="3" s="1"/>
  <c r="A12" i="3" s="1"/>
  <c r="A13" i="3" s="1"/>
  <c r="A14" i="3" s="1"/>
  <c r="A15" i="3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D41" i="3"/>
  <c r="D40" i="3"/>
  <c r="D39" i="3"/>
  <c r="D38" i="3"/>
  <c r="D35" i="3"/>
  <c r="D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8" i="3"/>
  <c r="D14" i="3"/>
  <c r="D13" i="3"/>
  <c r="D12" i="3"/>
  <c r="D11" i="3"/>
  <c r="D10" i="3"/>
  <c r="D9" i="3"/>
  <c r="D10" i="2"/>
  <c r="D9" i="2"/>
  <c r="D8" i="2"/>
  <c r="D7" i="2"/>
  <c r="D6" i="2"/>
  <c r="A4" i="2"/>
  <c r="A5" i="2" s="1"/>
  <c r="A6" i="2" s="1"/>
  <c r="A7" i="2" s="1"/>
  <c r="A8" i="2" s="1"/>
  <c r="A9" i="2"/>
  <c r="A10" i="2" s="1"/>
  <c r="D4" i="2"/>
  <c r="D5" i="2"/>
  <c r="D38" i="1"/>
  <c r="D35" i="1"/>
  <c r="D34" i="1"/>
  <c r="D29" i="1"/>
  <c r="D28" i="1"/>
  <c r="D27" i="1"/>
  <c r="D26" i="1"/>
  <c r="D25" i="1"/>
  <c r="D24" i="1"/>
  <c r="D23" i="1"/>
  <c r="D21" i="1"/>
  <c r="D4" i="1"/>
  <c r="D22" i="1"/>
  <c r="D20" i="1"/>
  <c r="D19" i="1"/>
  <c r="D18" i="1"/>
  <c r="D17" i="1"/>
  <c r="D16" i="1"/>
  <c r="D15" i="1"/>
  <c r="D14" i="1"/>
  <c r="D13" i="1"/>
  <c r="D12" i="1"/>
  <c r="D10" i="1"/>
  <c r="D9" i="1"/>
  <c r="D8" i="1"/>
  <c r="D7" i="1"/>
  <c r="D6" i="1"/>
  <c r="A6" i="20"/>
  <c r="A11" i="1"/>
  <c r="A24" i="7"/>
  <c r="A25" i="7"/>
  <c r="A16" i="19"/>
  <c r="A17" i="19" s="1"/>
  <c r="A18" i="19" s="1"/>
  <c r="A19" i="19" s="1"/>
  <c r="A20" i="19" s="1"/>
  <c r="A21" i="19" s="1"/>
  <c r="A22" i="19" s="1"/>
  <c r="A38" i="1"/>
  <c r="A9" i="41"/>
  <c r="A10" i="41"/>
  <c r="A11" i="41" s="1"/>
  <c r="A12" i="41" s="1"/>
  <c r="A13" i="41"/>
  <c r="A14" i="4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A32" i="41" s="1"/>
  <c r="A33" i="41" s="1"/>
  <c r="A34" i="41" s="1"/>
  <c r="A35" i="41" s="1"/>
  <c r="A11" i="21" l="1"/>
  <c r="A10" i="2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7" i="20"/>
  <c r="A8" i="20" s="1"/>
  <c r="A10" i="20"/>
  <c r="A22" i="16"/>
  <c r="A23" i="16" s="1"/>
  <c r="A24" i="16"/>
  <c r="A26" i="20"/>
  <c r="A31" i="20"/>
  <c r="A17" i="48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33" i="5"/>
  <c r="A34" i="5"/>
  <c r="A28" i="48" l="1"/>
  <c r="A29" i="48" s="1"/>
  <c r="A30" i="48" s="1"/>
  <c r="A31" i="48" s="1"/>
  <c r="A32" i="48" s="1"/>
  <c r="A33" i="48" s="1"/>
  <c r="A27" i="20"/>
  <c r="A32" i="20"/>
  <c r="A38" i="48" l="1"/>
  <c r="A34" i="48"/>
  <c r="A30" i="20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33" i="20"/>
  <c r="A28" i="20"/>
  <c r="A29" i="20" s="1"/>
  <c r="A39" i="48" l="1"/>
  <c r="A35" i="48"/>
  <c r="A40" i="48" l="1"/>
  <c r="A36" i="48"/>
  <c r="A41" i="48" l="1"/>
  <c r="A37" i="48"/>
</calcChain>
</file>

<file path=xl/sharedStrings.xml><?xml version="1.0" encoding="utf-8"?>
<sst xmlns="http://schemas.openxmlformats.org/spreadsheetml/2006/main" count="3751" uniqueCount="1619">
  <si>
    <t>1/2.5万</t>
    <rPh sb="0" eb="1">
      <t>マン</t>
    </rPh>
    <phoneticPr fontId="3"/>
  </si>
  <si>
    <t>ユニット名</t>
    <rPh sb="4" eb="5">
      <t>メイ</t>
    </rPh>
    <phoneticPr fontId="3"/>
  </si>
  <si>
    <t>ユニット厚</t>
    <rPh sb="4" eb="5">
      <t>アツ</t>
    </rPh>
    <phoneticPr fontId="3"/>
  </si>
  <si>
    <t>岩相</t>
    <rPh sb="0" eb="2">
      <t>ガンソウ</t>
    </rPh>
    <phoneticPr fontId="3"/>
  </si>
  <si>
    <t>サンプル</t>
    <phoneticPr fontId="3"/>
  </si>
  <si>
    <t>土壌化風成層</t>
    <rPh sb="0" eb="1">
      <t>ドジョウ</t>
    </rPh>
    <phoneticPr fontId="3"/>
  </si>
  <si>
    <t>37.08815N</t>
    <phoneticPr fontId="3"/>
  </si>
  <si>
    <t>140.13238E</t>
    <phoneticPr fontId="3"/>
  </si>
  <si>
    <t>褐色火山灰土壌</t>
    <rPh sb="0" eb="1">
      <t xml:space="preserve">カッショク </t>
    </rPh>
    <rPh sb="2" eb="7">
      <t xml:space="preserve">カザンバイドジョウ </t>
    </rPh>
    <phoneticPr fontId="1"/>
  </si>
  <si>
    <t>150420-1</t>
    <phoneticPr fontId="3"/>
  </si>
  <si>
    <t>161126-1</t>
    <phoneticPr fontId="3"/>
  </si>
  <si>
    <t>郡山西</t>
    <rPh sb="0" eb="3">
      <t xml:space="preserve">コオリヤマニシ </t>
    </rPh>
    <phoneticPr fontId="3"/>
  </si>
  <si>
    <t>37.34901N</t>
    <phoneticPr fontId="3"/>
  </si>
  <si>
    <t>140.25942E</t>
    <phoneticPr fontId="3"/>
  </si>
  <si>
    <t>褐色火山灰土壌</t>
    <rPh sb="2" eb="7">
      <t xml:space="preserve">カザンバイドジョウ </t>
    </rPh>
    <phoneticPr fontId="3"/>
  </si>
  <si>
    <t>沼沢水沼 Nm-MZ</t>
    <rPh sb="0" eb="2">
      <t xml:space="preserve">ヌマザワ </t>
    </rPh>
    <rPh sb="2" eb="4">
      <t xml:space="preserve">ミズヌマ </t>
    </rPh>
    <phoneticPr fontId="1"/>
  </si>
  <si>
    <t>沼沢芝原 Nm-SB</t>
    <rPh sb="0" eb="1">
      <t xml:space="preserve">ヌマザワ </t>
    </rPh>
    <rPh sb="2" eb="4">
      <t xml:space="preserve">シバハラ </t>
    </rPh>
    <phoneticPr fontId="1"/>
  </si>
  <si>
    <t>褐色火山灰土壌，上面にクラック帯</t>
    <rPh sb="2" eb="7">
      <t xml:space="preserve">カザンバイドジョウ </t>
    </rPh>
    <rPh sb="8" eb="10">
      <t xml:space="preserve">ジョウメンニ </t>
    </rPh>
    <phoneticPr fontId="3"/>
  </si>
  <si>
    <t>トラフ型斜交層理の発達した海成砂層</t>
    <rPh sb="4" eb="8">
      <t xml:space="preserve">シャコウソウリノハッタツシタ </t>
    </rPh>
    <rPh sb="13" eb="15">
      <t xml:space="preserve">カイセイ </t>
    </rPh>
    <rPh sb="15" eb="17">
      <t xml:space="preserve">サソウ </t>
    </rPh>
    <phoneticPr fontId="1"/>
  </si>
  <si>
    <t>131212-1</t>
    <phoneticPr fontId="3"/>
  </si>
  <si>
    <t>131212-1-5</t>
    <phoneticPr fontId="1"/>
  </si>
  <si>
    <t>131212-1-4</t>
    <phoneticPr fontId="1"/>
  </si>
  <si>
    <t>131212-1-3</t>
    <phoneticPr fontId="1"/>
  </si>
  <si>
    <t>131212-1-2</t>
    <phoneticPr fontId="1"/>
  </si>
  <si>
    <t>131212-1-1</t>
    <phoneticPr fontId="1"/>
  </si>
  <si>
    <t>37.09662N</t>
    <phoneticPr fontId="3"/>
  </si>
  <si>
    <t>140.17152E</t>
    <phoneticPr fontId="3"/>
  </si>
  <si>
    <t>140625-1-2</t>
    <phoneticPr fontId="1"/>
  </si>
  <si>
    <t>140625-1-1</t>
    <phoneticPr fontId="1"/>
  </si>
  <si>
    <t>37.14537N</t>
    <phoneticPr fontId="3"/>
  </si>
  <si>
    <t>960602-2</t>
    <phoneticPr fontId="3"/>
  </si>
  <si>
    <t>140.14845E</t>
    <phoneticPr fontId="3"/>
  </si>
  <si>
    <t>960602-2-4</t>
    <phoneticPr fontId="1"/>
  </si>
  <si>
    <t>960602-2-3</t>
    <phoneticPr fontId="1"/>
  </si>
  <si>
    <t>960602-3</t>
    <phoneticPr fontId="3"/>
  </si>
  <si>
    <t>37.16968N</t>
    <phoneticPr fontId="3"/>
  </si>
  <si>
    <t>140.17522E</t>
    <phoneticPr fontId="3"/>
  </si>
  <si>
    <t>960602-3-1</t>
    <phoneticPr fontId="1"/>
  </si>
  <si>
    <t>960602-3-2</t>
    <phoneticPr fontId="1"/>
  </si>
  <si>
    <t>960602-3-3</t>
    <phoneticPr fontId="1"/>
  </si>
  <si>
    <t>960602-4</t>
    <phoneticPr fontId="3"/>
  </si>
  <si>
    <t>37.14669N</t>
    <phoneticPr fontId="3"/>
  </si>
  <si>
    <t>140.21552E</t>
    <phoneticPr fontId="3"/>
  </si>
  <si>
    <t>960603-1</t>
    <phoneticPr fontId="3"/>
  </si>
  <si>
    <t>37.18834N</t>
    <phoneticPr fontId="3"/>
  </si>
  <si>
    <t>140.28621E</t>
    <phoneticPr fontId="3"/>
  </si>
  <si>
    <t>Loc.21</t>
    <phoneticPr fontId="1"/>
  </si>
  <si>
    <t>Loc.16</t>
    <phoneticPr fontId="1"/>
  </si>
  <si>
    <t>960603-1-1</t>
    <phoneticPr fontId="1"/>
  </si>
  <si>
    <t>960603-1-2</t>
    <phoneticPr fontId="1"/>
  </si>
  <si>
    <t>960603-2</t>
    <phoneticPr fontId="3"/>
  </si>
  <si>
    <t>37.18143N</t>
    <phoneticPr fontId="3"/>
  </si>
  <si>
    <t>140.28724E</t>
    <phoneticPr fontId="3"/>
  </si>
  <si>
    <t>960603-3</t>
    <phoneticPr fontId="3"/>
  </si>
  <si>
    <t>37.27959N</t>
    <phoneticPr fontId="3"/>
  </si>
  <si>
    <t>140.34857E</t>
    <phoneticPr fontId="3"/>
  </si>
  <si>
    <t>37.05605N</t>
    <phoneticPr fontId="3"/>
  </si>
  <si>
    <t>140.15342E</t>
    <phoneticPr fontId="3"/>
  </si>
  <si>
    <t>Loc.30</t>
    <phoneticPr fontId="1"/>
  </si>
  <si>
    <t>NAS106</t>
    <phoneticPr fontId="1"/>
  </si>
  <si>
    <t>NAS107</t>
    <phoneticPr fontId="1"/>
  </si>
  <si>
    <t>NAS108</t>
    <phoneticPr fontId="1"/>
  </si>
  <si>
    <t>Loc.29</t>
    <phoneticPr fontId="1"/>
  </si>
  <si>
    <t>37.07240N</t>
    <phoneticPr fontId="3"/>
  </si>
  <si>
    <t>140.14789E</t>
    <phoneticPr fontId="3"/>
  </si>
  <si>
    <t>NAS104</t>
    <phoneticPr fontId="1"/>
  </si>
  <si>
    <t>NAS103</t>
    <phoneticPr fontId="1"/>
  </si>
  <si>
    <t>960604-4</t>
    <phoneticPr fontId="3"/>
  </si>
  <si>
    <t>604-2-1</t>
    <phoneticPr fontId="1"/>
  </si>
  <si>
    <t>燧ヶ岳七入 Hu-NN</t>
    <rPh sb="0" eb="1">
      <t xml:space="preserve">ヒウチ </t>
    </rPh>
    <rPh sb="2" eb="3">
      <t xml:space="preserve">タケ </t>
    </rPh>
    <rPh sb="3" eb="5">
      <t xml:space="preserve">ナナイリ </t>
    </rPh>
    <phoneticPr fontId="1"/>
  </si>
  <si>
    <t>960604-2</t>
    <phoneticPr fontId="3"/>
  </si>
  <si>
    <t>960604-3</t>
    <phoneticPr fontId="3"/>
  </si>
  <si>
    <t>37.12963N</t>
    <phoneticPr fontId="3"/>
  </si>
  <si>
    <t>140.08704E</t>
    <phoneticPr fontId="3"/>
  </si>
  <si>
    <t>960604-1</t>
    <phoneticPr fontId="3"/>
  </si>
  <si>
    <t>37.15600N</t>
    <phoneticPr fontId="3"/>
  </si>
  <si>
    <t>140.07464E</t>
    <phoneticPr fontId="3"/>
  </si>
  <si>
    <t>Loc.2</t>
    <phoneticPr fontId="1"/>
  </si>
  <si>
    <t>MF103</t>
    <phoneticPr fontId="1"/>
  </si>
  <si>
    <t>MF102</t>
    <phoneticPr fontId="1"/>
  </si>
  <si>
    <t>MF101</t>
    <phoneticPr fontId="1"/>
  </si>
  <si>
    <t>Loc.28</t>
    <phoneticPr fontId="1"/>
  </si>
  <si>
    <t>NAS105</t>
    <phoneticPr fontId="1"/>
  </si>
  <si>
    <t>604-1-2</t>
    <phoneticPr fontId="1"/>
  </si>
  <si>
    <t>604-1-1</t>
    <phoneticPr fontId="1"/>
  </si>
  <si>
    <t>604-1-3</t>
    <phoneticPr fontId="1"/>
  </si>
  <si>
    <t>604-1-4</t>
    <phoneticPr fontId="1"/>
  </si>
  <si>
    <t>37.10946N</t>
    <phoneticPr fontId="3"/>
  </si>
  <si>
    <t>140.34662E</t>
    <phoneticPr fontId="3"/>
  </si>
  <si>
    <t>201021-1</t>
    <phoneticPr fontId="3"/>
  </si>
  <si>
    <t>36.97104N</t>
    <phoneticPr fontId="3"/>
  </si>
  <si>
    <t>140.14954E</t>
    <phoneticPr fontId="3"/>
  </si>
  <si>
    <t>201020-3</t>
    <phoneticPr fontId="3"/>
  </si>
  <si>
    <t>?</t>
    <phoneticPr fontId="1"/>
  </si>
  <si>
    <t>1020-3-1</t>
    <phoneticPr fontId="1"/>
  </si>
  <si>
    <t>1020-2-1</t>
    <phoneticPr fontId="1"/>
  </si>
  <si>
    <t>1020-3-2</t>
    <phoneticPr fontId="1"/>
  </si>
  <si>
    <t>1020-2-2</t>
    <phoneticPr fontId="1"/>
  </si>
  <si>
    <t>1020-2-3</t>
    <phoneticPr fontId="1"/>
  </si>
  <si>
    <t>950605-6</t>
    <phoneticPr fontId="3"/>
  </si>
  <si>
    <t>36.93737N</t>
    <phoneticPr fontId="3"/>
  </si>
  <si>
    <t>140.09622E</t>
    <phoneticPr fontId="3"/>
  </si>
  <si>
    <t>Loc.22</t>
    <phoneticPr fontId="1"/>
  </si>
  <si>
    <t>36.96745N</t>
    <phoneticPr fontId="3"/>
  </si>
  <si>
    <t>139.98494E</t>
    <phoneticPr fontId="3"/>
  </si>
  <si>
    <t>Loc. 37</t>
    <phoneticPr fontId="1"/>
  </si>
  <si>
    <t>Loc.40</t>
    <phoneticPr fontId="1"/>
  </si>
  <si>
    <t>NAS109</t>
    <phoneticPr fontId="1"/>
  </si>
  <si>
    <t>NAS110</t>
    <phoneticPr fontId="1"/>
  </si>
  <si>
    <t>NAS111</t>
    <phoneticPr fontId="1"/>
  </si>
  <si>
    <t>NAS112</t>
    <phoneticPr fontId="1"/>
  </si>
  <si>
    <t>NAS113</t>
    <phoneticPr fontId="1"/>
  </si>
  <si>
    <t>NAS114</t>
    <phoneticPr fontId="1"/>
  </si>
  <si>
    <t>NAS115</t>
    <phoneticPr fontId="1"/>
  </si>
  <si>
    <t>NAS116</t>
    <phoneticPr fontId="1"/>
  </si>
  <si>
    <t>NAS117</t>
    <phoneticPr fontId="1"/>
  </si>
  <si>
    <t>NAS118</t>
    <phoneticPr fontId="1"/>
  </si>
  <si>
    <t>NAS119</t>
    <phoneticPr fontId="1"/>
  </si>
  <si>
    <t>NAS120</t>
    <phoneticPr fontId="1"/>
  </si>
  <si>
    <t>950604-1</t>
    <phoneticPr fontId="3"/>
  </si>
  <si>
    <t>940527-2</t>
    <phoneticPr fontId="3"/>
  </si>
  <si>
    <t>940929-2</t>
    <phoneticPr fontId="3"/>
  </si>
  <si>
    <t>37.01671N</t>
    <phoneticPr fontId="3"/>
  </si>
  <si>
    <t>140.13489E</t>
    <phoneticPr fontId="3"/>
  </si>
  <si>
    <t>940928-3</t>
    <phoneticPr fontId="3"/>
  </si>
  <si>
    <t>140.05514E</t>
    <phoneticPr fontId="3"/>
  </si>
  <si>
    <t>940527-3</t>
    <phoneticPr fontId="3"/>
  </si>
  <si>
    <t>030425-1</t>
    <phoneticPr fontId="3"/>
  </si>
  <si>
    <t>基質支持角礫</t>
    <rPh sb="0" eb="4">
      <t xml:space="preserve">キシツシジ </t>
    </rPh>
    <rPh sb="4" eb="6">
      <t xml:space="preserve">カクレキ </t>
    </rPh>
    <phoneticPr fontId="1"/>
  </si>
  <si>
    <t>UO-103</t>
    <phoneticPr fontId="1"/>
  </si>
  <si>
    <t>IO-102</t>
    <phoneticPr fontId="1"/>
  </si>
  <si>
    <t>050605-1</t>
    <phoneticPr fontId="3"/>
  </si>
  <si>
    <t>36.91310N</t>
    <phoneticPr fontId="3"/>
  </si>
  <si>
    <t>139.97118E</t>
    <phoneticPr fontId="3"/>
  </si>
  <si>
    <t>SK202</t>
    <phoneticPr fontId="1"/>
  </si>
  <si>
    <t>SK101</t>
    <phoneticPr fontId="1"/>
  </si>
  <si>
    <t>Loc.41</t>
    <phoneticPr fontId="1"/>
  </si>
  <si>
    <t>Ot303</t>
    <phoneticPr fontId="1"/>
  </si>
  <si>
    <t>Opx &gt; Cpx, [Hb]</t>
  </si>
  <si>
    <t>1.703-1.708 (60%)</t>
  </si>
  <si>
    <t>[1.675-1.680 (30%)]</t>
  </si>
  <si>
    <r>
      <rPr>
        <sz val="11"/>
        <rFont val="ＭＳ Ｐゴシック"/>
        <family val="2"/>
        <charset val="128"/>
      </rPr>
      <t>那須町高久駅前</t>
    </r>
    <rPh sb="0" eb="3">
      <t xml:space="preserve">オヤママチ </t>
    </rPh>
    <rPh sb="5" eb="7">
      <t xml:space="preserve">エキマエ </t>
    </rPh>
    <phoneticPr fontId="3"/>
  </si>
  <si>
    <r>
      <t>1/2.5</t>
    </r>
    <r>
      <rPr>
        <sz val="11"/>
        <rFont val="ＭＳ Ｐゴシック"/>
        <family val="2"/>
        <charset val="128"/>
      </rPr>
      <t>万</t>
    </r>
    <rPh sb="0" eb="1">
      <t>マン</t>
    </rPh>
    <phoneticPr fontId="3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</si>
  <si>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2013</t>
    </r>
    <r>
      <rPr>
        <sz val="11"/>
        <color theme="1"/>
        <rFont val="ＭＳ Ｐゴシック"/>
        <family val="2"/>
        <charset val="128"/>
      </rPr>
      <t>）</t>
    </r>
    <rPh sb="0" eb="2">
      <t xml:space="preserve">ヤマモト </t>
    </rPh>
    <phoneticPr fontId="1"/>
  </si>
  <si>
    <r>
      <rPr>
        <sz val="11"/>
        <rFont val="ＭＳ Ｐゴシック"/>
        <family val="2"/>
        <charset val="128"/>
      </rPr>
      <t>黒磯</t>
    </r>
    <rPh sb="0" eb="2">
      <t xml:space="preserve">クロイソ </t>
    </rPh>
    <phoneticPr fontId="3"/>
  </si>
  <si>
    <r>
      <rPr>
        <sz val="11"/>
        <color theme="1"/>
        <rFont val="ＭＳ Ｐゴシック"/>
        <family val="2"/>
        <charset val="128"/>
      </rPr>
      <t>ユニット名</t>
    </r>
    <rPh sb="4" eb="5">
      <t>メイ</t>
    </rPh>
    <phoneticPr fontId="3"/>
  </si>
  <si>
    <r>
      <rPr>
        <sz val="11"/>
        <color theme="1"/>
        <rFont val="ＭＳ Ｐゴシック"/>
        <family val="2"/>
        <charset val="128"/>
      </rPr>
      <t>ユニット厚</t>
    </r>
    <rPh sb="4" eb="5">
      <t>アツ</t>
    </rPh>
    <phoneticPr fontId="3"/>
  </si>
  <si>
    <r>
      <rPr>
        <sz val="11"/>
        <color theme="1"/>
        <rFont val="ＭＳ Ｐゴシック"/>
        <family val="2"/>
        <charset val="128"/>
      </rPr>
      <t>岩相</t>
    </r>
    <rPh sb="0" eb="2">
      <t>ガンソウ</t>
    </rPh>
    <phoneticPr fontId="3"/>
  </si>
  <si>
    <r>
      <rPr>
        <sz val="11"/>
        <color theme="1"/>
        <rFont val="ＭＳ Ｐゴシック"/>
        <family val="2"/>
        <charset val="128"/>
      </rPr>
      <t>最大粒径</t>
    </r>
    <r>
      <rPr>
        <sz val="11"/>
        <color theme="1"/>
        <rFont val="Arial"/>
        <family val="2"/>
      </rPr>
      <t>cm</t>
    </r>
    <rPh sb="0" eb="2">
      <t>サイダイ</t>
    </rPh>
    <rPh sb="2" eb="4">
      <t>リュウケイ</t>
    </rPh>
    <phoneticPr fontId="3"/>
  </si>
  <si>
    <r>
      <rPr>
        <sz val="11"/>
        <color theme="1"/>
        <rFont val="ＭＳ Ｐゴシック"/>
        <family val="2"/>
        <charset val="128"/>
      </rPr>
      <t>サンプル</t>
    </r>
    <phoneticPr fontId="3"/>
  </si>
  <si>
    <r>
      <rPr>
        <sz val="11"/>
        <rFont val="ＭＳ Ｐゴシック"/>
        <family val="2"/>
        <charset val="128"/>
      </rPr>
      <t>土壌化風成層</t>
    </r>
    <rPh sb="0" eb="1">
      <t>ドジョウ</t>
    </rPh>
    <phoneticPr fontId="3"/>
  </si>
  <si>
    <r>
      <rPr>
        <sz val="11"/>
        <rFont val="ＭＳ Ｐゴシック"/>
        <family val="2"/>
        <charset val="128"/>
      </rPr>
      <t>クロボク土壌</t>
    </r>
    <rPh sb="4" eb="6">
      <t xml:space="preserve">カザンバイドジョウ </t>
    </rPh>
    <phoneticPr fontId="3"/>
  </si>
  <si>
    <r>
      <rPr>
        <sz val="11"/>
        <rFont val="ＭＳ Ｐゴシック"/>
        <family val="2"/>
        <charset val="128"/>
      </rPr>
      <t>褐色火山灰土壌，上部は赤褐色スコリア混じりでクラック帯</t>
    </r>
    <rPh sb="2" eb="7">
      <t xml:space="preserve">カザンバイドジョウ </t>
    </rPh>
    <rPh sb="8" eb="10">
      <t xml:space="preserve">ジョウブハ </t>
    </rPh>
    <rPh sb="11" eb="14">
      <t xml:space="preserve">セキカッショク </t>
    </rPh>
    <phoneticPr fontId="3"/>
  </si>
  <si>
    <r>
      <rPr>
        <sz val="11"/>
        <rFont val="ＭＳ Ｐゴシック"/>
        <family val="2"/>
        <charset val="128"/>
      </rPr>
      <t>赤城行川</t>
    </r>
    <r>
      <rPr>
        <sz val="11"/>
        <rFont val="Arial"/>
        <family val="2"/>
      </rPr>
      <t>1 Ag-NM1</t>
    </r>
    <rPh sb="0" eb="2">
      <t xml:space="preserve">アカギ </t>
    </rPh>
    <rPh sb="2" eb="4">
      <t xml:space="preserve">ナメカワ </t>
    </rPh>
    <phoneticPr fontId="3"/>
  </si>
  <si>
    <r>
      <rPr>
        <sz val="11"/>
        <rFont val="ＭＳ Ｐゴシック"/>
        <family val="2"/>
        <charset val="128"/>
      </rPr>
      <t>褐色火山灰土壌．基底</t>
    </r>
    <r>
      <rPr>
        <sz val="11"/>
        <rFont val="Arial"/>
        <family val="2"/>
      </rPr>
      <t>15cm</t>
    </r>
    <r>
      <rPr>
        <sz val="11"/>
        <rFont val="ＭＳ Ｐゴシック"/>
        <family val="2"/>
        <charset val="128"/>
      </rPr>
      <t>に赤褐色スコリア混じり</t>
    </r>
    <rPh sb="0" eb="1">
      <t xml:space="preserve">カッショク </t>
    </rPh>
    <rPh sb="2" eb="7">
      <t xml:space="preserve">カザンバイドジョウ </t>
    </rPh>
    <rPh sb="8" eb="10">
      <t xml:space="preserve">キテイハシンショクメン </t>
    </rPh>
    <rPh sb="15" eb="18">
      <t xml:space="preserve">セキカッショク </t>
    </rPh>
    <rPh sb="22" eb="23">
      <t xml:space="preserve">マジリ </t>
    </rPh>
    <phoneticPr fontId="1"/>
  </si>
  <si>
    <r>
      <rPr>
        <sz val="11"/>
        <rFont val="ＭＳ Ｐゴシック"/>
        <family val="2"/>
        <charset val="128"/>
      </rPr>
      <t>褐色火山灰土壌</t>
    </r>
  </si>
  <si>
    <r>
      <rPr>
        <sz val="11"/>
        <rFont val="ＭＳ Ｐゴシック"/>
        <family val="2"/>
        <charset val="128"/>
      </rPr>
      <t>御岳第</t>
    </r>
    <r>
      <rPr>
        <sz val="11"/>
        <rFont val="Arial"/>
        <family val="2"/>
      </rPr>
      <t>1 On-Pm1</t>
    </r>
    <rPh sb="0" eb="1">
      <t>ダイ</t>
    </rPh>
    <phoneticPr fontId="3"/>
  </si>
  <si>
    <r>
      <rPr>
        <sz val="11"/>
        <rFont val="ＭＳ Ｐゴシック"/>
        <family val="2"/>
        <charset val="128"/>
      </rPr>
      <t>クリーム色火山灰土壌</t>
    </r>
    <rPh sb="5" eb="10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</si>
  <si>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日光満美穴</t>
    </r>
    <r>
      <rPr>
        <sz val="11"/>
        <rFont val="Arial"/>
        <family val="2"/>
      </rPr>
      <t xml:space="preserve"> Nk-MA</t>
    </r>
    <rPh sb="0" eb="2">
      <t xml:space="preserve">ニッコウ </t>
    </rPh>
    <rPh sb="2" eb="5">
      <t xml:space="preserve">マミアナ </t>
    </rPh>
    <phoneticPr fontId="1"/>
  </si>
  <si>
    <r>
      <rPr>
        <sz val="11"/>
        <rFont val="ＭＳ Ｐゴシック"/>
        <family val="2"/>
        <charset val="128"/>
      </rPr>
      <t>赤褐色スコリア混じり灰色火山灰</t>
    </r>
    <rPh sb="0" eb="1">
      <t xml:space="preserve">セキカッショク </t>
    </rPh>
    <rPh sb="3" eb="6">
      <t>スコリアム</t>
    </rPh>
    <rPh sb="7" eb="8">
      <t xml:space="preserve">マジル </t>
    </rPh>
    <rPh sb="10" eb="12">
      <t xml:space="preserve">ハイイロ </t>
    </rPh>
    <rPh sb="12" eb="15">
      <t xml:space="preserve">カザンバイ </t>
    </rPh>
    <phoneticPr fontId="1"/>
  </si>
  <si>
    <r>
      <rPr>
        <sz val="11"/>
        <rFont val="ＭＳ Ｐゴシック"/>
        <family val="2"/>
        <charset val="128"/>
      </rPr>
      <t>赤褐色スコリア火山礫．</t>
    </r>
    <rPh sb="0" eb="1">
      <t xml:space="preserve">アカ </t>
    </rPh>
    <rPh sb="1" eb="3">
      <t xml:space="preserve">セキカッショク </t>
    </rPh>
    <phoneticPr fontId="3"/>
  </si>
  <si>
    <r>
      <rPr>
        <sz val="11"/>
        <rFont val="ＭＳ Ｐゴシック"/>
        <family val="2"/>
        <charset val="128"/>
      </rPr>
      <t>褐色火山灰土壌</t>
    </r>
    <rPh sb="0" eb="1">
      <t xml:space="preserve">カッショク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</si>
  <si>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赤城水沼</t>
    </r>
    <r>
      <rPr>
        <sz val="11"/>
        <rFont val="Arial"/>
        <family val="2"/>
      </rPr>
      <t>7 Ag-MzP7</t>
    </r>
    <rPh sb="0" eb="2">
      <t xml:space="preserve">アカギ </t>
    </rPh>
    <rPh sb="2" eb="4">
      <t xml:space="preserve">ミズヌマ </t>
    </rPh>
    <phoneticPr fontId="3"/>
  </si>
  <si>
    <r>
      <rPr>
        <sz val="11"/>
        <rFont val="ＭＳ Ｐゴシック"/>
        <family val="2"/>
        <charset val="128"/>
      </rPr>
      <t>白色軽石細粒火山礫，灰色結晶質粗粒火山灰基質持つ，</t>
    </r>
    <r>
      <rPr>
        <sz val="11"/>
        <rFont val="Arial"/>
        <family val="2"/>
      </rPr>
      <t>Cpx,Opx</t>
    </r>
    <rPh sb="0" eb="1">
      <t xml:space="preserve">ハクショク </t>
    </rPh>
    <rPh sb="2" eb="3">
      <t xml:space="preserve">カルイシ </t>
    </rPh>
    <rPh sb="4" eb="6">
      <t xml:space="preserve">サイリュウ </t>
    </rPh>
    <rPh sb="6" eb="9">
      <t xml:space="preserve">カザンレキ </t>
    </rPh>
    <rPh sb="10" eb="12">
      <t xml:space="preserve">ハイイロ </t>
    </rPh>
    <rPh sb="12" eb="15">
      <t xml:space="preserve">ケッショウシツ </t>
    </rPh>
    <rPh sb="15" eb="17">
      <t xml:space="preserve">ソリュウ </t>
    </rPh>
    <rPh sb="17" eb="20">
      <t xml:space="preserve">カザンバイ </t>
    </rPh>
    <rPh sb="20" eb="23">
      <t xml:space="preserve">キシツモツ </t>
    </rPh>
    <phoneticPr fontId="3"/>
  </si>
  <si>
    <r>
      <rPr>
        <sz val="11"/>
        <rFont val="ＭＳ Ｐゴシック"/>
        <family val="2"/>
        <charset val="128"/>
      </rPr>
      <t>日光矢板</t>
    </r>
    <r>
      <rPr>
        <sz val="11"/>
        <rFont val="Arial"/>
        <family val="2"/>
      </rPr>
      <t xml:space="preserve"> Nk-YT</t>
    </r>
    <rPh sb="0" eb="2">
      <t xml:space="preserve">ニッコウ </t>
    </rPh>
    <rPh sb="2" eb="4">
      <t xml:space="preserve">ヤイタ </t>
    </rPh>
    <phoneticPr fontId="3"/>
  </si>
  <si>
    <r>
      <rPr>
        <sz val="11"/>
        <color theme="1"/>
        <rFont val="ＭＳ Ｐゴシック"/>
        <family val="2"/>
        <charset val="128"/>
      </rPr>
      <t>飯縄上樽</t>
    </r>
    <r>
      <rPr>
        <sz val="11"/>
        <color theme="1"/>
        <rFont val="Arial"/>
        <family val="2"/>
      </rPr>
      <t>a Iz-KTa</t>
    </r>
    <rPh sb="0" eb="1">
      <t>カミタル</t>
    </rPh>
    <phoneticPr fontId="1"/>
  </si>
  <si>
    <r>
      <rPr>
        <sz val="11"/>
        <rFont val="ＭＳ Ｐゴシック"/>
        <family val="2"/>
        <charset val="128"/>
      </rPr>
      <t>高原伯母沢北</t>
    </r>
    <r>
      <rPr>
        <sz val="11"/>
        <rFont val="Arial"/>
        <family val="2"/>
      </rPr>
      <t xml:space="preserve"> Tk-UB</t>
    </r>
    <rPh sb="0" eb="2">
      <t xml:space="preserve">タカハラ </t>
    </rPh>
    <rPh sb="2" eb="5">
      <t xml:space="preserve">ウバサワ </t>
    </rPh>
    <rPh sb="5" eb="6">
      <t xml:space="preserve">キタ </t>
    </rPh>
    <phoneticPr fontId="3"/>
  </si>
  <si>
    <r>
      <rPr>
        <sz val="11"/>
        <rFont val="ＭＳ Ｐゴシック"/>
        <family val="2"/>
        <charset val="128"/>
      </rPr>
      <t>橙色〜黄色，発泡良軽石火山礫，淘汰良</t>
    </r>
    <rPh sb="0" eb="1">
      <t xml:space="preserve">ダイダイ </t>
    </rPh>
    <rPh sb="3" eb="5">
      <t xml:space="preserve">キイロ </t>
    </rPh>
    <rPh sb="6" eb="9">
      <t xml:space="preserve">ハッポウリョウ </t>
    </rPh>
    <rPh sb="9" eb="11">
      <t xml:space="preserve">カルイシ </t>
    </rPh>
    <rPh sb="11" eb="14">
      <t xml:space="preserve">カザンレキ </t>
    </rPh>
    <rPh sb="15" eb="18">
      <t xml:space="preserve">トウタリョウ </t>
    </rPh>
    <phoneticPr fontId="3"/>
  </si>
  <si>
    <r>
      <rPr>
        <sz val="11"/>
        <rFont val="ＭＳ Ｐゴシック"/>
        <family val="2"/>
        <charset val="128"/>
      </rPr>
      <t>高原塩原</t>
    </r>
    <r>
      <rPr>
        <sz val="11"/>
        <rFont val="Arial"/>
        <family val="2"/>
      </rPr>
      <t>2 Tk-SI2</t>
    </r>
    <rPh sb="0" eb="2">
      <t xml:space="preserve">タカハラ </t>
    </rPh>
    <rPh sb="2" eb="4">
      <t xml:space="preserve">シオバラ </t>
    </rPh>
    <phoneticPr fontId="3"/>
  </si>
  <si>
    <r>
      <rPr>
        <sz val="11"/>
        <rFont val="ＭＳ Ｐゴシック"/>
        <family val="2"/>
        <charset val="128"/>
      </rPr>
      <t>赤褐色〜暗褐色スコリア火山礫</t>
    </r>
    <r>
      <rPr>
        <sz val="11"/>
        <rFont val="Arial"/>
        <family val="2"/>
      </rPr>
      <t>+</t>
    </r>
    <r>
      <rPr>
        <sz val="11"/>
        <rFont val="ＭＳ Ｐゴシック"/>
        <family val="2"/>
        <charset val="128"/>
      </rPr>
      <t>灰色石質火山礫．</t>
    </r>
    <rPh sb="0" eb="1">
      <t xml:space="preserve">アカ </t>
    </rPh>
    <rPh sb="1" eb="3">
      <t xml:space="preserve">セキカッショク </t>
    </rPh>
    <rPh sb="4" eb="7">
      <t xml:space="preserve">アンハイイロ </t>
    </rPh>
    <rPh sb="11" eb="14">
      <t xml:space="preserve">カザンレキ </t>
    </rPh>
    <rPh sb="15" eb="17">
      <t xml:space="preserve">ハイイロ </t>
    </rPh>
    <rPh sb="17" eb="19">
      <t xml:space="preserve">セキシツ </t>
    </rPh>
    <rPh sb="19" eb="22">
      <t xml:space="preserve">カザンレキ </t>
    </rPh>
    <phoneticPr fontId="3"/>
  </si>
  <si>
    <r>
      <rPr>
        <sz val="11"/>
        <rFont val="ＭＳ Ｐゴシック"/>
        <family val="2"/>
        <charset val="128"/>
      </rPr>
      <t>高原塩原</t>
    </r>
    <r>
      <rPr>
        <sz val="11"/>
        <rFont val="Arial"/>
        <family val="2"/>
      </rPr>
      <t>3 Tk-SI3</t>
    </r>
    <rPh sb="0" eb="2">
      <t xml:space="preserve">タカハラ </t>
    </rPh>
    <rPh sb="2" eb="4">
      <t xml:space="preserve">シオバラ </t>
    </rPh>
    <phoneticPr fontId="3"/>
  </si>
  <si>
    <r>
      <rPr>
        <sz val="11"/>
        <rFont val="ＭＳ Ｐゴシック"/>
        <family val="2"/>
        <charset val="128"/>
      </rPr>
      <t>黄色〜橙色，軽石細粒火山礫，上下土壌と混合</t>
    </r>
    <rPh sb="0" eb="2">
      <t xml:space="preserve">キイロ </t>
    </rPh>
    <rPh sb="3" eb="4">
      <t xml:space="preserve">ダイダイ </t>
    </rPh>
    <rPh sb="6" eb="8">
      <t xml:space="preserve">カルイシ </t>
    </rPh>
    <rPh sb="8" eb="10">
      <t xml:space="preserve">サイリュウ </t>
    </rPh>
    <rPh sb="10" eb="13">
      <t xml:space="preserve">カザンレキ </t>
    </rPh>
    <rPh sb="14" eb="16">
      <t xml:space="preserve">ジョウゲ </t>
    </rPh>
    <rPh sb="16" eb="18">
      <t xml:space="preserve">ドジョウト </t>
    </rPh>
    <rPh sb="19" eb="21">
      <t xml:space="preserve">コンゴウ </t>
    </rPh>
    <phoneticPr fontId="3"/>
  </si>
  <si>
    <r>
      <rPr>
        <sz val="11"/>
        <rFont val="ＭＳ Ｐゴシック"/>
        <family val="2"/>
        <charset val="128"/>
      </rPr>
      <t>高原塩原</t>
    </r>
    <r>
      <rPr>
        <sz val="11"/>
        <rFont val="Arial"/>
        <family val="2"/>
      </rPr>
      <t>4 Tk-SI4</t>
    </r>
    <rPh sb="0" eb="2">
      <t xml:space="preserve">タカハラ </t>
    </rPh>
    <rPh sb="2" eb="4">
      <t xml:space="preserve">シオバラ </t>
    </rPh>
    <phoneticPr fontId="3"/>
  </si>
  <si>
    <r>
      <rPr>
        <sz val="11"/>
        <rFont val="ＭＳ Ｐゴシック"/>
        <family val="2"/>
        <charset val="128"/>
      </rPr>
      <t>赤褐色スコリア細粒火山礫</t>
    </r>
    <rPh sb="0" eb="3">
      <t xml:space="preserve">セキカッショク </t>
    </rPh>
    <rPh sb="3" eb="7">
      <t>スコリアス</t>
    </rPh>
    <rPh sb="7" eb="9">
      <t xml:space="preserve">サイリュウ </t>
    </rPh>
    <rPh sb="9" eb="12">
      <t xml:space="preserve">カザンレキ </t>
    </rPh>
    <phoneticPr fontId="3"/>
  </si>
  <si>
    <r>
      <rPr>
        <sz val="11"/>
        <rFont val="ＭＳ Ｐゴシック"/>
        <family val="2"/>
        <charset val="128"/>
      </rPr>
      <t>スコリア細粒火山礫混じり暗褐色粗粒火山灰</t>
    </r>
    <rPh sb="0" eb="4">
      <t>スコリアス</t>
    </rPh>
    <rPh sb="4" eb="6">
      <t xml:space="preserve">サイリュウ </t>
    </rPh>
    <rPh sb="6" eb="9">
      <t xml:space="preserve">カザンレキ </t>
    </rPh>
    <rPh sb="9" eb="10">
      <t xml:space="preserve">マジリ </t>
    </rPh>
    <rPh sb="12" eb="15">
      <t xml:space="preserve">アンカッショク </t>
    </rPh>
    <rPh sb="15" eb="20">
      <t xml:space="preserve">ソリュウカザンバイ </t>
    </rPh>
    <phoneticPr fontId="3"/>
  </si>
  <si>
    <r>
      <rPr>
        <sz val="11"/>
        <rFont val="ＭＳ Ｐゴシック"/>
        <family val="2"/>
        <charset val="128"/>
      </rPr>
      <t>燧ヶ岳七入</t>
    </r>
    <r>
      <rPr>
        <sz val="11"/>
        <rFont val="Arial"/>
        <family val="2"/>
      </rPr>
      <t xml:space="preserve"> Hw-NN</t>
    </r>
    <rPh sb="0" eb="1">
      <t xml:space="preserve">ヒウチ </t>
    </rPh>
    <rPh sb="2" eb="3">
      <t xml:space="preserve">タケ </t>
    </rPh>
    <rPh sb="3" eb="5">
      <t xml:space="preserve">ナナイリ </t>
    </rPh>
    <phoneticPr fontId="3"/>
  </si>
  <si>
    <r>
      <rPr>
        <sz val="11"/>
        <rFont val="ＭＳ Ｐゴシック"/>
        <family val="2"/>
        <charset val="128"/>
      </rPr>
      <t>那須町黒田原</t>
    </r>
    <rPh sb="0" eb="3">
      <t xml:space="preserve">オヤママチ </t>
    </rPh>
    <rPh sb="3" eb="6">
      <t xml:space="preserve">クロダハラ </t>
    </rPh>
    <phoneticPr fontId="3"/>
  </si>
  <si>
    <r>
      <rPr>
        <sz val="11"/>
        <rFont val="ＭＳ Ｐゴシック"/>
        <family val="2"/>
        <charset val="128"/>
      </rPr>
      <t>御富士山岩屑なだれ堆積物</t>
    </r>
    <rPh sb="0" eb="3">
      <t xml:space="preserve">オフジ </t>
    </rPh>
    <rPh sb="3" eb="4">
      <t xml:space="preserve">ヤマ </t>
    </rPh>
    <rPh sb="4" eb="6">
      <t xml:space="preserve">ガンセツナダレ </t>
    </rPh>
    <phoneticPr fontId="3"/>
  </si>
  <si>
    <r>
      <rPr>
        <sz val="11"/>
        <rFont val="ＭＳ Ｐゴシック"/>
        <family val="2"/>
        <charset val="128"/>
      </rPr>
      <t>基質支持角礫，多源粘土質基質持つ</t>
    </r>
    <rPh sb="0" eb="4">
      <t xml:space="preserve">キシツシジ </t>
    </rPh>
    <rPh sb="4" eb="6">
      <t xml:space="preserve">カクレキ </t>
    </rPh>
    <rPh sb="7" eb="9">
      <t xml:space="preserve">タゲン </t>
    </rPh>
    <rPh sb="9" eb="12">
      <t xml:space="preserve">ネンドシツ </t>
    </rPh>
    <rPh sb="12" eb="15">
      <t xml:space="preserve">キシツモツ </t>
    </rPh>
    <phoneticPr fontId="1"/>
  </si>
  <si>
    <r>
      <rPr>
        <sz val="11"/>
        <rFont val="ＭＳ Ｐゴシック"/>
        <family val="2"/>
        <charset val="128"/>
      </rPr>
      <t>スコリア火山礫混じる褐色火山灰土壌，上面にクラック帯</t>
    </r>
    <rPh sb="4" eb="8">
      <t xml:space="preserve">カザンレキマジル </t>
    </rPh>
    <rPh sb="17" eb="18">
      <t>，</t>
    </rPh>
    <rPh sb="18" eb="19">
      <t xml:space="preserve">ジョウメンニ </t>
    </rPh>
    <phoneticPr fontId="1"/>
  </si>
  <si>
    <r>
      <rPr>
        <sz val="11"/>
        <rFont val="ＭＳ Ｐゴシック"/>
        <family val="2"/>
        <charset val="128"/>
      </rPr>
      <t>日光満美穴</t>
    </r>
    <r>
      <rPr>
        <sz val="11"/>
        <rFont val="Arial"/>
        <family val="2"/>
      </rPr>
      <t xml:space="preserve"> Nk-MA</t>
    </r>
    <rPh sb="0" eb="2">
      <t xml:space="preserve">ニッコウ </t>
    </rPh>
    <rPh sb="2" eb="5">
      <t xml:space="preserve">マミアナ </t>
    </rPh>
    <phoneticPr fontId="3"/>
  </si>
  <si>
    <r>
      <rPr>
        <sz val="11"/>
        <rFont val="ＭＳ Ｐゴシック"/>
        <family val="2"/>
        <charset val="128"/>
      </rPr>
      <t>灰色粗粒火山灰，固結</t>
    </r>
    <rPh sb="0" eb="2">
      <t xml:space="preserve">ハイイロ </t>
    </rPh>
    <rPh sb="2" eb="4">
      <t xml:space="preserve">ソリュウ </t>
    </rPh>
    <rPh sb="4" eb="7">
      <t xml:space="preserve">カザンバイ </t>
    </rPh>
    <rPh sb="8" eb="10">
      <t xml:space="preserve">コケツ </t>
    </rPh>
    <phoneticPr fontId="3"/>
  </si>
  <si>
    <r>
      <rPr>
        <sz val="11"/>
        <rFont val="ＭＳ Ｐゴシック"/>
        <family val="2"/>
        <charset val="128"/>
      </rPr>
      <t>赤褐色スコリア火山礫，基底は侵食面</t>
    </r>
    <rPh sb="0" eb="3">
      <t xml:space="preserve">セキカッショク </t>
    </rPh>
    <rPh sb="11" eb="13">
      <t xml:space="preserve">キテイハ </t>
    </rPh>
    <rPh sb="14" eb="17">
      <t xml:space="preserve">シンショクメン </t>
    </rPh>
    <phoneticPr fontId="3"/>
  </si>
  <si>
    <r>
      <rPr>
        <sz val="11"/>
        <rFont val="ＭＳ Ｐゴシック"/>
        <family val="2"/>
        <charset val="128"/>
      </rPr>
      <t>沼沢芝原</t>
    </r>
    <r>
      <rPr>
        <sz val="11"/>
        <rFont val="Arial"/>
        <family val="2"/>
      </rPr>
      <t xml:space="preserve"> Nm-SB</t>
    </r>
    <rPh sb="0" eb="2">
      <t xml:space="preserve">ヌマザワ </t>
    </rPh>
    <rPh sb="2" eb="4">
      <t xml:space="preserve">シバハラ </t>
    </rPh>
    <phoneticPr fontId="3"/>
  </si>
  <si>
    <r>
      <rPr>
        <sz val="11"/>
        <rFont val="ＭＳ Ｐゴシック"/>
        <family val="2"/>
        <charset val="128"/>
      </rPr>
      <t>白色軽石細粒火山礫，淘汰良．</t>
    </r>
    <r>
      <rPr>
        <sz val="11"/>
        <rFont val="Arial"/>
        <family val="2"/>
      </rPr>
      <t>Hb</t>
    </r>
    <r>
      <rPr>
        <sz val="11"/>
        <rFont val="ＭＳ Ｐゴシック"/>
        <family val="2"/>
        <charset val="128"/>
      </rPr>
      <t>目立つ</t>
    </r>
    <rPh sb="0" eb="2">
      <t xml:space="preserve">ハクショク </t>
    </rPh>
    <rPh sb="2" eb="4">
      <t xml:space="preserve">カルイシ </t>
    </rPh>
    <rPh sb="4" eb="6">
      <t>サイリュウ</t>
    </rPh>
    <rPh sb="6" eb="9">
      <t xml:space="preserve">カザンレキ </t>
    </rPh>
    <rPh sb="10" eb="13">
      <t xml:space="preserve">トウタリョウ </t>
    </rPh>
    <rPh sb="16" eb="18">
      <t xml:space="preserve">メダツ </t>
    </rPh>
    <phoneticPr fontId="3"/>
  </si>
  <si>
    <r>
      <rPr>
        <sz val="11"/>
        <rFont val="ＭＳ Ｐゴシック"/>
        <family val="2"/>
        <charset val="128"/>
      </rPr>
      <t>細粒火山灰</t>
    </r>
    <rPh sb="0" eb="2">
      <t xml:space="preserve">サイリュウ </t>
    </rPh>
    <rPh sb="2" eb="5">
      <t xml:space="preserve">カザンバイ </t>
    </rPh>
    <phoneticPr fontId="1"/>
  </si>
  <si>
    <r>
      <rPr>
        <sz val="11"/>
        <rFont val="ＭＳ Ｐゴシック"/>
        <family val="2"/>
        <charset val="128"/>
      </rPr>
      <t>赤城水沼</t>
    </r>
    <r>
      <rPr>
        <sz val="11"/>
        <rFont val="Arial"/>
        <family val="2"/>
      </rPr>
      <t>7</t>
    </r>
    <r>
      <rPr>
        <sz val="11"/>
        <rFont val="ＭＳ Ｐゴシック"/>
        <family val="2"/>
        <charset val="128"/>
      </rPr>
      <t>　</t>
    </r>
    <r>
      <rPr>
        <sz val="11"/>
        <rFont val="Arial"/>
        <family val="2"/>
      </rPr>
      <t>Ag-MzP7</t>
    </r>
    <rPh sb="0" eb="2">
      <t xml:space="preserve">アカギ </t>
    </rPh>
    <rPh sb="2" eb="4">
      <t xml:space="preserve">ミズヌマ </t>
    </rPh>
    <phoneticPr fontId="3"/>
  </si>
  <si>
    <r>
      <rPr>
        <sz val="11"/>
        <rFont val="ＭＳ Ｐゴシック"/>
        <family val="2"/>
        <charset val="128"/>
      </rPr>
      <t>日光矢板</t>
    </r>
    <r>
      <rPr>
        <sz val="11"/>
        <rFont val="Arial"/>
        <family val="2"/>
      </rPr>
      <t xml:space="preserve"> Nk-YT</t>
    </r>
    <rPh sb="0" eb="2">
      <t>ニッコウ</t>
    </rPh>
    <rPh sb="2" eb="4">
      <t xml:space="preserve">ヤイタ </t>
    </rPh>
    <phoneticPr fontId="1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</si>
  <si>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4 Ns-SR4</t>
    </r>
    <rPh sb="0" eb="1">
      <t xml:space="preserve">ナス </t>
    </rPh>
    <rPh sb="2" eb="4">
      <t xml:space="preserve">シラカワ </t>
    </rPh>
    <phoneticPr fontId="3"/>
  </si>
  <si>
    <r>
      <rPr>
        <sz val="11"/>
        <color theme="1"/>
        <rFont val="ＭＳ Ｐゴシック"/>
        <family val="2"/>
        <charset val="128"/>
      </rPr>
      <t>赤褐色スコリア火山礫</t>
    </r>
    <rPh sb="0" eb="1">
      <t xml:space="preserve">セキカッショク </t>
    </rPh>
    <phoneticPr fontId="1"/>
  </si>
  <si>
    <r>
      <rPr>
        <sz val="11"/>
        <rFont val="ＭＳ Ｐゴシック"/>
        <family val="2"/>
        <charset val="128"/>
      </rPr>
      <t>安山岩発泡不良細粒火山礫混じり粗粒火山灰．</t>
    </r>
    <rPh sb="0" eb="3">
      <t xml:space="preserve">アンザンガン </t>
    </rPh>
    <rPh sb="3" eb="7">
      <t xml:space="preserve">ハッポウフリョウ </t>
    </rPh>
    <rPh sb="7" eb="9">
      <t xml:space="preserve">サイリュウ </t>
    </rPh>
    <rPh sb="9" eb="12">
      <t xml:space="preserve">カザンレキ </t>
    </rPh>
    <rPh sb="12" eb="13">
      <t xml:space="preserve">マジリ </t>
    </rPh>
    <rPh sb="15" eb="17">
      <t xml:space="preserve">ソリュウ </t>
    </rPh>
    <rPh sb="17" eb="20">
      <t xml:space="preserve">カザンバイ </t>
    </rPh>
    <phoneticPr fontId="1"/>
  </si>
  <si>
    <r>
      <rPr>
        <sz val="11"/>
        <rFont val="ＭＳ Ｐゴシック"/>
        <family val="2"/>
        <charset val="128"/>
      </rPr>
      <t>褐色火山灰土壌</t>
    </r>
    <phoneticPr fontId="1"/>
  </si>
  <si>
    <r>
      <rPr>
        <sz val="11"/>
        <rFont val="ＭＳ Ｐゴシック"/>
        <family val="2"/>
        <charset val="128"/>
      </rPr>
      <t>橙色，発泡良軽石火山礫，灰色粗粒火山灰基質持つ</t>
    </r>
    <rPh sb="0" eb="1">
      <t xml:space="preserve">ダイダイ </t>
    </rPh>
    <rPh sb="3" eb="6">
      <t xml:space="preserve">ハッポウリョウ </t>
    </rPh>
    <rPh sb="6" eb="8">
      <t xml:space="preserve">カルイシ </t>
    </rPh>
    <rPh sb="8" eb="11">
      <t xml:space="preserve">カザンレキ </t>
    </rPh>
    <rPh sb="12" eb="14">
      <t xml:space="preserve">ハイイロ </t>
    </rPh>
    <rPh sb="14" eb="16">
      <t xml:space="preserve">ソリュウ </t>
    </rPh>
    <rPh sb="16" eb="19">
      <t xml:space="preserve">カザンバイ </t>
    </rPh>
    <rPh sb="19" eb="22">
      <t xml:space="preserve">キシツモツ </t>
    </rPh>
    <phoneticPr fontId="3"/>
  </si>
  <si>
    <r>
      <rPr>
        <sz val="11"/>
        <rFont val="ＭＳ Ｐゴシック"/>
        <family val="2"/>
        <charset val="128"/>
      </rPr>
      <t>褐色火山灰土壌，上部</t>
    </r>
    <r>
      <rPr>
        <sz val="11"/>
        <rFont val="Arial"/>
        <family val="2"/>
      </rPr>
      <t>5cm</t>
    </r>
    <r>
      <rPr>
        <sz val="11"/>
        <rFont val="ＭＳ Ｐゴシック"/>
        <family val="2"/>
        <charset val="128"/>
      </rPr>
      <t>はクリーム色</t>
    </r>
    <rPh sb="0" eb="1">
      <t xml:space="preserve">カッショク </t>
    </rPh>
    <rPh sb="2" eb="7">
      <t xml:space="preserve">カザンバイドジョウ </t>
    </rPh>
    <rPh sb="8" eb="10">
      <t xml:space="preserve">ジョウブ </t>
    </rPh>
    <phoneticPr fontId="1"/>
  </si>
  <si>
    <r>
      <rPr>
        <sz val="11"/>
        <rFont val="ＭＳ Ｐゴシック"/>
        <family val="2"/>
        <charset val="128"/>
      </rPr>
      <t>赤色スコリア火山礫，上限の土壌と混合</t>
    </r>
    <rPh sb="0" eb="1">
      <t xml:space="preserve">アカ </t>
    </rPh>
    <rPh sb="1" eb="2">
      <t xml:space="preserve">セキカッショク </t>
    </rPh>
    <rPh sb="6" eb="9">
      <t xml:space="preserve">カザンレキ </t>
    </rPh>
    <rPh sb="10" eb="12">
      <t xml:space="preserve">ジョウゲンオ </t>
    </rPh>
    <rPh sb="13" eb="15">
      <t xml:space="preserve">ドジョウト </t>
    </rPh>
    <rPh sb="16" eb="18">
      <t xml:space="preserve">コンゴウ </t>
    </rPh>
    <phoneticPr fontId="3"/>
  </si>
  <si>
    <r>
      <rPr>
        <sz val="11"/>
        <rFont val="ＭＳ Ｐゴシック"/>
        <family val="2"/>
        <charset val="128"/>
      </rPr>
      <t>黒磯岩屑なだれ堆積物</t>
    </r>
    <rPh sb="0" eb="2">
      <t xml:space="preserve">クロイソ </t>
    </rPh>
    <rPh sb="2" eb="4">
      <t xml:space="preserve">ガンセツナダレ </t>
    </rPh>
    <phoneticPr fontId="3"/>
  </si>
  <si>
    <t>Opx &gt; Cpx</t>
  </si>
  <si>
    <t>1.515-1.516 (70%)</t>
  </si>
  <si>
    <t>1.708-1.711 (90%)</t>
  </si>
  <si>
    <t>MzP7-02</t>
    <rPh sb="0" eb="3">
      <t>シュセイブン</t>
    </rPh>
    <phoneticPr fontId="1"/>
  </si>
  <si>
    <t>1.705-1.712 (80%)</t>
  </si>
  <si>
    <t>1.700-1.703 (60%)</t>
  </si>
  <si>
    <t>[1.684-1.690 (60%)]</t>
  </si>
  <si>
    <t>1.709-1.712 (50%)</t>
  </si>
  <si>
    <t>[1.674-1.706 (100%)]</t>
  </si>
  <si>
    <t>Hb &gt; Opx, [Cpx, Bt]</t>
  </si>
  <si>
    <t>1.709-1.711 (40%)</t>
  </si>
  <si>
    <t>1.687-1.692 (50%)</t>
    <phoneticPr fontId="5"/>
  </si>
  <si>
    <t>1.503-1.504 (60%)</t>
  </si>
  <si>
    <t>1.704-1.708 (90%)</t>
  </si>
  <si>
    <t>Hb, [Opx]; Qz</t>
  </si>
  <si>
    <t>[1.710-1.712 (50%)]</t>
  </si>
  <si>
    <t>1.676-1.680 (70%)</t>
  </si>
  <si>
    <t>Hb, Opx, Cpx</t>
    <phoneticPr fontId="5"/>
  </si>
  <si>
    <t>1.704-1.712 (90%)</t>
    <phoneticPr fontId="5"/>
  </si>
  <si>
    <t>1.676-1.680 (60%)</t>
    <phoneticPr fontId="5"/>
  </si>
  <si>
    <t>Bt, [Opx]; Qz</t>
  </si>
  <si>
    <t>[1.705-1.712 (70%)]</t>
  </si>
  <si>
    <t>Opx</t>
    <phoneticPr fontId="5"/>
  </si>
  <si>
    <t>1.694-1.701 (40%)</t>
    <phoneticPr fontId="5"/>
  </si>
  <si>
    <t>Opx &gt; Cpx, [Bt]</t>
  </si>
  <si>
    <t>1.704-1.711 (70%)</t>
  </si>
  <si>
    <t>白色軽石質火山灰，Bt含</t>
    <rPh sb="0" eb="2">
      <t xml:space="preserve">シロイロ </t>
    </rPh>
    <rPh sb="2" eb="4">
      <t xml:space="preserve">カルイシシツ </t>
    </rPh>
    <rPh sb="4" eb="5">
      <t xml:space="preserve">シツ </t>
    </rPh>
    <rPh sb="5" eb="8">
      <t xml:space="preserve">カザンバイ </t>
    </rPh>
    <phoneticPr fontId="3"/>
  </si>
  <si>
    <t>白色，発泡良軽石細粒火山礫，Hb目立つ．レンズ状に膨縮する</t>
    <rPh sb="0" eb="2">
      <t xml:space="preserve">ハクショク </t>
    </rPh>
    <rPh sb="3" eb="4">
      <t xml:space="preserve">アン </t>
    </rPh>
    <rPh sb="4" eb="5">
      <t xml:space="preserve">ハイ </t>
    </rPh>
    <rPh sb="5" eb="6">
      <t xml:space="preserve">セキカッショク </t>
    </rPh>
    <rPh sb="7" eb="11">
      <t xml:space="preserve">ハッポウリョウ カザンレキ マジリノ ソリュウ カザンバイ ジョウゲハ メンハ ドジョウトコンゴウ フメイリョウ </t>
    </rPh>
    <phoneticPr fontId="3"/>
  </si>
  <si>
    <t>黄色〜薄橙色，発泡良軽石細粒火山礫，Cpx, Opx, カリーチ含</t>
    <rPh sb="0" eb="2">
      <t xml:space="preserve">キイロ </t>
    </rPh>
    <rPh sb="4" eb="6">
      <t xml:space="preserve">ダイダイイロ </t>
    </rPh>
    <rPh sb="7" eb="10">
      <t xml:space="preserve">ハッポウリョウ </t>
    </rPh>
    <rPh sb="10" eb="12">
      <t xml:space="preserve">カルイシ </t>
    </rPh>
    <rPh sb="12" eb="14">
      <t xml:space="preserve">サイリュウ </t>
    </rPh>
    <rPh sb="14" eb="17">
      <t xml:space="preserve">カザンレキ ガン </t>
    </rPh>
    <phoneticPr fontId="3"/>
  </si>
  <si>
    <r>
      <rPr>
        <sz val="11"/>
        <rFont val="ＭＳ Ｐゴシック"/>
        <family val="2"/>
        <charset val="128"/>
      </rPr>
      <t>白色軽石細粒火山礫，結晶片多</t>
    </r>
    <r>
      <rPr>
        <sz val="11"/>
        <rFont val="Arial"/>
        <family val="2"/>
      </rPr>
      <t>，Cpx,Opx</t>
    </r>
    <rPh sb="0" eb="2">
      <t xml:space="preserve">シロイロ </t>
    </rPh>
    <rPh sb="2" eb="4">
      <t xml:space="preserve">カルイシシツ </t>
    </rPh>
    <rPh sb="4" eb="6">
      <t xml:space="preserve">サイリュウ </t>
    </rPh>
    <rPh sb="6" eb="9">
      <t xml:space="preserve">カザンレキ </t>
    </rPh>
    <phoneticPr fontId="3"/>
  </si>
  <si>
    <r>
      <rPr>
        <sz val="11"/>
        <rFont val="ＭＳ Ｐゴシック"/>
        <family val="2"/>
        <charset val="128"/>
      </rPr>
      <t>赤色軽石細粒火山礫</t>
    </r>
    <r>
      <rPr>
        <sz val="11"/>
        <rFont val="Arial"/>
        <family val="2"/>
      </rPr>
      <t>，Cpx, Opx</t>
    </r>
    <rPh sb="0" eb="1">
      <t xml:space="preserve">セキショク </t>
    </rPh>
    <rPh sb="2" eb="4">
      <t xml:space="preserve">カルイシ </t>
    </rPh>
    <rPh sb="4" eb="9">
      <t xml:space="preserve">サイリュウカザンレキ </t>
    </rPh>
    <phoneticPr fontId="1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</si>
  <si>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2012</t>
    </r>
    <r>
      <rPr>
        <sz val="11"/>
        <color theme="1"/>
        <rFont val="ＭＳ Ｐゴシック"/>
        <family val="2"/>
        <charset val="128"/>
      </rPr>
      <t>）</t>
    </r>
    <rPh sb="0" eb="2">
      <t xml:space="preserve">ヤマモト </t>
    </rPh>
    <phoneticPr fontId="1"/>
  </si>
  <si>
    <r>
      <rPr>
        <sz val="11"/>
        <rFont val="ＭＳ Ｐゴシック"/>
        <family val="2"/>
        <charset val="128"/>
      </rPr>
      <t>関谷</t>
    </r>
    <rPh sb="0" eb="2">
      <t xml:space="preserve">セキヤ </t>
    </rPh>
    <phoneticPr fontId="3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</si>
  <si>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1999</t>
    </r>
    <r>
      <rPr>
        <sz val="11"/>
        <color theme="1"/>
        <rFont val="ＭＳ Ｐゴシック"/>
        <family val="2"/>
        <charset val="128"/>
      </rPr>
      <t>）</t>
    </r>
    <rPh sb="0" eb="1">
      <t xml:space="preserve">ヤマモト </t>
    </rPh>
    <phoneticPr fontId="1"/>
  </si>
  <si>
    <r>
      <rPr>
        <sz val="11"/>
        <color theme="1"/>
        <rFont val="ＭＳ Ｐゴシック"/>
        <family val="2"/>
        <charset val="128"/>
      </rPr>
      <t>最大粒径</t>
    </r>
    <rPh sb="0" eb="2">
      <t>サイダイ</t>
    </rPh>
    <rPh sb="2" eb="4">
      <t>リュウケイ</t>
    </rPh>
    <phoneticPr fontId="3"/>
  </si>
  <si>
    <r>
      <rPr>
        <sz val="11"/>
        <color theme="1"/>
        <rFont val="ＭＳ Ｐゴシック"/>
        <family val="2"/>
        <charset val="128"/>
      </rPr>
      <t>鉱物組成</t>
    </r>
    <phoneticPr fontId="1"/>
  </si>
  <si>
    <r>
      <rPr>
        <sz val="11"/>
        <color theme="1"/>
        <rFont val="ＭＳ Ｐゴシック"/>
        <family val="2"/>
        <charset val="128"/>
      </rPr>
      <t>引用</t>
    </r>
    <rPh sb="0" eb="2">
      <t>インヨウ</t>
    </rPh>
    <phoneticPr fontId="1"/>
  </si>
  <si>
    <r>
      <rPr>
        <sz val="11"/>
        <rFont val="ＭＳ Ｐゴシック"/>
        <family val="2"/>
        <charset val="128"/>
      </rPr>
      <t>クロボク土壌</t>
    </r>
    <rPh sb="4" eb="6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</si>
  <si>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褐色火山灰土壌，下面は侵食面</t>
    </r>
    <rPh sb="0" eb="1">
      <t xml:space="preserve">カッショク </t>
    </rPh>
    <rPh sb="2" eb="7">
      <t xml:space="preserve">カザンバイドジョウ </t>
    </rPh>
    <rPh sb="7" eb="8">
      <t>，</t>
    </rPh>
    <rPh sb="8" eb="10">
      <t xml:space="preserve">カメン </t>
    </rPh>
    <rPh sb="11" eb="14">
      <t xml:space="preserve">シンショクメン </t>
    </rPh>
    <phoneticPr fontId="1"/>
  </si>
  <si>
    <r>
      <rPr>
        <sz val="11"/>
        <rFont val="ＭＳ Ｐゴシック"/>
        <family val="2"/>
        <charset val="128"/>
      </rPr>
      <t>赤褐色スコリア火山礫．</t>
    </r>
    <rPh sb="0" eb="3">
      <t xml:space="preserve">セキカッショク </t>
    </rPh>
    <rPh sb="7" eb="10">
      <t xml:space="preserve">カザンレキ </t>
    </rPh>
    <phoneticPr fontId="3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</si>
  <si>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1999</t>
    </r>
    <r>
      <rPr>
        <sz val="11"/>
        <color theme="1"/>
        <rFont val="ＭＳ Ｐゴシック"/>
        <family val="2"/>
        <charset val="128"/>
      </rPr>
      <t>）</t>
    </r>
    <rPh sb="0" eb="2">
      <t>ヤマモト</t>
    </rPh>
    <phoneticPr fontId="1"/>
  </si>
  <si>
    <r>
      <rPr>
        <sz val="11"/>
        <rFont val="ＭＳ Ｐゴシック"/>
        <family val="2"/>
        <charset val="128"/>
      </rPr>
      <t>褐色火山灰土壌，最上部にクッラク帯</t>
    </r>
    <rPh sb="0" eb="1">
      <t xml:space="preserve">カッショク </t>
    </rPh>
    <rPh sb="2" eb="7">
      <t xml:space="preserve">カザンバイドジョウ </t>
    </rPh>
    <rPh sb="7" eb="10">
      <t>，</t>
    </rPh>
    <phoneticPr fontId="1"/>
  </si>
  <si>
    <r>
      <rPr>
        <sz val="11"/>
        <rFont val="ＭＳ Ｐゴシック"/>
        <family val="2"/>
        <charset val="128"/>
      </rPr>
      <t>橙色，発泡良軽石火山礫，淘汰良</t>
    </r>
    <rPh sb="0" eb="1">
      <t xml:space="preserve">ダイダイ </t>
    </rPh>
    <rPh sb="3" eb="6">
      <t xml:space="preserve">ハッポウリョウ </t>
    </rPh>
    <rPh sb="6" eb="8">
      <t xml:space="preserve">カルイシ </t>
    </rPh>
    <rPh sb="8" eb="11">
      <t xml:space="preserve">カザンレキ </t>
    </rPh>
    <rPh sb="12" eb="15">
      <t xml:space="preserve">トウタリョウ </t>
    </rPh>
    <phoneticPr fontId="3"/>
  </si>
  <si>
    <r>
      <rPr>
        <sz val="11"/>
        <rFont val="ＭＳ Ｐゴシック"/>
        <family val="2"/>
        <charset val="128"/>
      </rPr>
      <t>褐色〜灰色粗粒火山灰</t>
    </r>
    <rPh sb="0" eb="2">
      <t xml:space="preserve">カッショク </t>
    </rPh>
    <rPh sb="3" eb="5">
      <t xml:space="preserve">ハイイロ </t>
    </rPh>
    <rPh sb="5" eb="7">
      <t xml:space="preserve">ソリュウ </t>
    </rPh>
    <rPh sb="7" eb="10">
      <t xml:space="preserve">カザンバイ </t>
    </rPh>
    <phoneticPr fontId="3"/>
  </si>
  <si>
    <r>
      <rPr>
        <sz val="11"/>
        <rFont val="ＭＳ Ｐゴシック"/>
        <family val="2"/>
        <charset val="128"/>
      </rPr>
      <t>赤褐色〜暗褐色スコリア火山礫．</t>
    </r>
    <rPh sb="0" eb="1">
      <t xml:space="preserve">アカ </t>
    </rPh>
    <rPh sb="1" eb="3">
      <t xml:space="preserve">セキカッショク </t>
    </rPh>
    <rPh sb="4" eb="7">
      <t xml:space="preserve">アンハイイロ </t>
    </rPh>
    <rPh sb="11" eb="14">
      <t xml:space="preserve">カザンレキ </t>
    </rPh>
    <phoneticPr fontId="3"/>
  </si>
  <si>
    <r>
      <rPr>
        <sz val="11"/>
        <rFont val="ＭＳ Ｐゴシック"/>
        <family val="2"/>
        <charset val="128"/>
      </rPr>
      <t>黄色〜橙色，軽石〜スコリア細粒火山礫，上下土壌と混合</t>
    </r>
    <rPh sb="0" eb="2">
      <t xml:space="preserve">キイロ </t>
    </rPh>
    <rPh sb="3" eb="4">
      <t xml:space="preserve">ダイダイ </t>
    </rPh>
    <rPh sb="6" eb="8">
      <t xml:space="preserve">カルイシ </t>
    </rPh>
    <rPh sb="13" eb="15">
      <t xml:space="preserve">サイリュウ </t>
    </rPh>
    <rPh sb="15" eb="18">
      <t xml:space="preserve">カザンレキ </t>
    </rPh>
    <rPh sb="19" eb="21">
      <t xml:space="preserve">ジョウゲ </t>
    </rPh>
    <rPh sb="21" eb="23">
      <t xml:space="preserve">ドジョウト </t>
    </rPh>
    <rPh sb="24" eb="26">
      <t xml:space="preserve">コンゴウ </t>
    </rPh>
    <phoneticPr fontId="3"/>
  </si>
  <si>
    <r>
      <rPr>
        <sz val="11"/>
        <rFont val="ＭＳ Ｐゴシック"/>
        <family val="2"/>
        <charset val="128"/>
      </rPr>
      <t>明褐色火山灰土壌</t>
    </r>
    <rPh sb="0" eb="1">
      <t xml:space="preserve">メイ </t>
    </rPh>
    <rPh sb="1" eb="2">
      <t xml:space="preserve">カッショク </t>
    </rPh>
    <rPh sb="3" eb="8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</si>
  <si>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弓張</t>
    </r>
    <r>
      <rPr>
        <sz val="11"/>
        <rFont val="Arial"/>
        <family val="2"/>
      </rPr>
      <t xml:space="preserve"> Yum</t>
    </r>
    <phoneticPr fontId="3"/>
  </si>
  <si>
    <r>
      <rPr>
        <sz val="11"/>
        <rFont val="ＭＳ Ｐゴシック"/>
        <family val="2"/>
        <charset val="128"/>
      </rPr>
      <t>黄色〜褐色ガラス質火山灰</t>
    </r>
    <rPh sb="0" eb="1">
      <t xml:space="preserve">キイリ </t>
    </rPh>
    <rPh sb="3" eb="5">
      <t xml:space="preserve">カッショク </t>
    </rPh>
    <rPh sb="8" eb="9">
      <t xml:space="preserve">シツ </t>
    </rPh>
    <rPh sb="9" eb="10">
      <t xml:space="preserve">カザンバイ </t>
    </rPh>
    <phoneticPr fontId="3"/>
  </si>
  <si>
    <r>
      <rPr>
        <sz val="11"/>
        <rFont val="ＭＳ Ｐゴシック"/>
        <family val="2"/>
        <charset val="128"/>
      </rPr>
      <t>黄色〜薄橙色，発泡良軽石細粒火山礫，淘汰良．カリーチ含，上位</t>
    </r>
    <r>
      <rPr>
        <sz val="11"/>
        <rFont val="Arial"/>
        <family val="2"/>
      </rPr>
      <t>5cm</t>
    </r>
    <r>
      <rPr>
        <sz val="11"/>
        <rFont val="ＭＳ Ｐゴシック"/>
        <family val="2"/>
        <charset val="128"/>
      </rPr>
      <t>は火山礫多</t>
    </r>
    <r>
      <rPr>
        <sz val="11"/>
        <rFont val="Arial"/>
        <family val="2"/>
      </rPr>
      <t>,</t>
    </r>
    <r>
      <rPr>
        <sz val="11"/>
        <rFont val="ＭＳ Ｐゴシック"/>
        <family val="2"/>
        <charset val="128"/>
      </rPr>
      <t>結晶片多．基底</t>
    </r>
    <r>
      <rPr>
        <sz val="11"/>
        <rFont val="Arial"/>
        <family val="2"/>
      </rPr>
      <t>2mm</t>
    </r>
    <r>
      <rPr>
        <sz val="11"/>
        <rFont val="ＭＳ Ｐゴシック"/>
        <family val="2"/>
        <charset val="128"/>
      </rPr>
      <t>火山灰</t>
    </r>
    <rPh sb="0" eb="2">
      <t xml:space="preserve">キイロ </t>
    </rPh>
    <rPh sb="4" eb="6">
      <t xml:space="preserve">ダイダイイロ </t>
    </rPh>
    <rPh sb="7" eb="10">
      <t xml:space="preserve">ハッポウリョウ </t>
    </rPh>
    <rPh sb="10" eb="12">
      <t xml:space="preserve">カルイシ </t>
    </rPh>
    <rPh sb="12" eb="14">
      <t xml:space="preserve">サイリュウ </t>
    </rPh>
    <rPh sb="14" eb="17">
      <t xml:space="preserve">カザンレキ </t>
    </rPh>
    <rPh sb="18" eb="21">
      <t xml:space="preserve">トウタリョウ </t>
    </rPh>
    <rPh sb="26" eb="27">
      <t xml:space="preserve">ガン </t>
    </rPh>
    <rPh sb="28" eb="30">
      <t xml:space="preserve">ジョウイ </t>
    </rPh>
    <rPh sb="34" eb="38">
      <t xml:space="preserve">カザンレキタ </t>
    </rPh>
    <rPh sb="39" eb="42">
      <t xml:space="preserve">ケッショウヘン </t>
    </rPh>
    <rPh sb="42" eb="43">
      <t xml:space="preserve">タ </t>
    </rPh>
    <rPh sb="44" eb="46">
      <t xml:space="preserve">キテイ </t>
    </rPh>
    <rPh sb="49" eb="52">
      <t xml:space="preserve">カザンバイ </t>
    </rPh>
    <phoneticPr fontId="3"/>
  </si>
  <si>
    <r>
      <rPr>
        <sz val="11"/>
        <rFont val="ＭＳ Ｐゴシック"/>
        <family val="2"/>
        <charset val="128"/>
      </rPr>
      <t>矢口</t>
    </r>
    <r>
      <rPr>
        <sz val="11"/>
        <rFont val="Arial"/>
        <family val="2"/>
      </rPr>
      <t xml:space="preserve"> YG</t>
    </r>
    <rPh sb="0" eb="2">
      <t xml:space="preserve">ヤグチ </t>
    </rPh>
    <phoneticPr fontId="3"/>
  </si>
  <si>
    <r>
      <rPr>
        <sz val="11"/>
        <rFont val="ＭＳ Ｐゴシック"/>
        <family val="2"/>
        <charset val="128"/>
      </rPr>
      <t>暗褐色〜赤褐色スコリア火山礫</t>
    </r>
    <r>
      <rPr>
        <sz val="11"/>
        <rFont val="Arial"/>
        <family val="2"/>
      </rPr>
      <t>+</t>
    </r>
    <r>
      <rPr>
        <sz val="11"/>
        <rFont val="ＭＳ Ｐゴシック"/>
        <family val="2"/>
        <charset val="128"/>
      </rPr>
      <t>白色石質細粒火山礫</t>
    </r>
    <r>
      <rPr>
        <sz val="11"/>
        <rFont val="Arial"/>
        <family val="2"/>
      </rPr>
      <t>.</t>
    </r>
    <r>
      <rPr>
        <sz val="11"/>
        <rFont val="ＭＳ Ｐゴシック"/>
        <family val="2"/>
        <charset val="128"/>
      </rPr>
      <t>粗粒火山灰基質持つ</t>
    </r>
    <rPh sb="0" eb="1">
      <t xml:space="preserve">アン </t>
    </rPh>
    <rPh sb="1" eb="3">
      <t xml:space="preserve">カッショク </t>
    </rPh>
    <rPh sb="4" eb="7">
      <t xml:space="preserve">セキカッショク </t>
    </rPh>
    <rPh sb="11" eb="14">
      <t xml:space="preserve">サイリュウカザンレキ </t>
    </rPh>
    <rPh sb="15" eb="17">
      <t xml:space="preserve">ハクショク </t>
    </rPh>
    <rPh sb="17" eb="19">
      <t xml:space="preserve">セキシツ </t>
    </rPh>
    <rPh sb="19" eb="21">
      <t xml:space="preserve">サイリュウ </t>
    </rPh>
    <rPh sb="21" eb="24">
      <t xml:space="preserve">カザンレキ </t>
    </rPh>
    <rPh sb="25" eb="30">
      <t xml:space="preserve">ソリュウカザンバイ </t>
    </rPh>
    <rPh sb="30" eb="33">
      <t xml:space="preserve">キシツモツ </t>
    </rPh>
    <phoneticPr fontId="3"/>
  </si>
  <si>
    <r>
      <rPr>
        <sz val="11"/>
        <rFont val="ＭＳ Ｐゴシック"/>
        <family val="2"/>
        <charset val="128"/>
      </rPr>
      <t>鬼怒沼黒田原</t>
    </r>
    <r>
      <rPr>
        <sz val="11"/>
        <rFont val="Arial"/>
        <family val="2"/>
      </rPr>
      <t xml:space="preserve"> Kn-KD</t>
    </r>
    <rPh sb="0" eb="3">
      <t xml:space="preserve">キヌヌマ </t>
    </rPh>
    <rPh sb="3" eb="6">
      <t xml:space="preserve">クロダハラ </t>
    </rPh>
    <phoneticPr fontId="3"/>
  </si>
  <si>
    <r>
      <rPr>
        <sz val="11"/>
        <rFont val="ＭＳ Ｐゴシック"/>
        <family val="2"/>
        <charset val="128"/>
      </rPr>
      <t>白色軽石細粒火山礫</t>
    </r>
    <r>
      <rPr>
        <sz val="11"/>
        <rFont val="Arial"/>
        <family val="2"/>
      </rPr>
      <t>.Hb</t>
    </r>
    <r>
      <rPr>
        <sz val="11"/>
        <rFont val="ＭＳ Ｐゴシック"/>
        <family val="2"/>
        <charset val="128"/>
      </rPr>
      <t>目立つ</t>
    </r>
    <r>
      <rPr>
        <sz val="11"/>
        <rFont val="Arial"/>
        <family val="2"/>
      </rPr>
      <t>,</t>
    </r>
    <r>
      <rPr>
        <sz val="11"/>
        <rFont val="ＭＳ Ｐゴシック"/>
        <family val="2"/>
        <charset val="128"/>
      </rPr>
      <t>灰色石質細粒火山礫混じる</t>
    </r>
    <rPh sb="0" eb="2">
      <t xml:space="preserve">ハクショク </t>
    </rPh>
    <rPh sb="2" eb="4">
      <t xml:space="preserve">カルイシ </t>
    </rPh>
    <rPh sb="4" eb="9">
      <t xml:space="preserve">サイリュウカザンレキ </t>
    </rPh>
    <rPh sb="12" eb="14">
      <t xml:space="preserve">メダチ </t>
    </rPh>
    <rPh sb="16" eb="18">
      <t xml:space="preserve">ハイイロ </t>
    </rPh>
    <rPh sb="18" eb="20">
      <t xml:space="preserve">セキシツ </t>
    </rPh>
    <rPh sb="20" eb="22">
      <t xml:space="preserve">サイリュウ </t>
    </rPh>
    <rPh sb="22" eb="26">
      <t xml:space="preserve">カザンレキマジル </t>
    </rPh>
    <phoneticPr fontId="3"/>
  </si>
  <si>
    <r>
      <rPr>
        <sz val="11"/>
        <color theme="1"/>
        <rFont val="ＭＳ Ｐゴシック"/>
        <family val="2"/>
        <charset val="128"/>
      </rPr>
      <t>黒磯岩屑なだれ堆積物</t>
    </r>
    <rPh sb="0" eb="2">
      <t xml:space="preserve">クロイソ </t>
    </rPh>
    <rPh sb="2" eb="4">
      <t xml:space="preserve">ガンセツナダレ </t>
    </rPh>
    <rPh sb="7" eb="10">
      <t xml:space="preserve">タイセキブツ </t>
    </rPh>
    <phoneticPr fontId="1"/>
  </si>
  <si>
    <r>
      <rPr>
        <sz val="11"/>
        <rFont val="ＭＳ Ｐゴシック"/>
        <family val="2"/>
        <charset val="128"/>
      </rPr>
      <t>高原戸室山</t>
    </r>
    <r>
      <rPr>
        <sz val="11"/>
        <rFont val="Arial"/>
        <family val="2"/>
      </rPr>
      <t>1 Tk-TM1</t>
    </r>
    <rPh sb="0" eb="2">
      <t xml:space="preserve">タカハラ </t>
    </rPh>
    <rPh sb="2" eb="5">
      <t xml:space="preserve">トムロヤマ </t>
    </rPh>
    <phoneticPr fontId="3"/>
  </si>
  <si>
    <r>
      <rPr>
        <sz val="11"/>
        <rFont val="ＭＳ Ｐゴシック"/>
        <family val="2"/>
        <charset val="128"/>
      </rPr>
      <t>粘土化白色軽石火山礫に灰色石質火山礫，粗粒火山灰基質</t>
    </r>
    <rPh sb="0" eb="3">
      <t xml:space="preserve">ネンドカ </t>
    </rPh>
    <rPh sb="3" eb="5">
      <t xml:space="preserve">ハクショク </t>
    </rPh>
    <rPh sb="5" eb="7">
      <t xml:space="preserve">カルイシ </t>
    </rPh>
    <rPh sb="7" eb="10">
      <t xml:space="preserve">カザンレキ </t>
    </rPh>
    <rPh sb="11" eb="13">
      <t xml:space="preserve">ハイイロ </t>
    </rPh>
    <rPh sb="13" eb="15">
      <t xml:space="preserve">セキシツ </t>
    </rPh>
    <rPh sb="15" eb="18">
      <t xml:space="preserve">カザンレキ </t>
    </rPh>
    <rPh sb="19" eb="21">
      <t xml:space="preserve">ソリュウ </t>
    </rPh>
    <rPh sb="21" eb="24">
      <t xml:space="preserve">カザンバイキチツ </t>
    </rPh>
    <rPh sb="24" eb="26">
      <t xml:space="preserve">キシツ </t>
    </rPh>
    <phoneticPr fontId="3"/>
  </si>
  <si>
    <r>
      <rPr>
        <sz val="11"/>
        <rFont val="ＭＳ Ｐゴシック"/>
        <family val="2"/>
        <charset val="128"/>
      </rPr>
      <t>高原戸室山</t>
    </r>
    <r>
      <rPr>
        <sz val="11"/>
        <rFont val="Arial"/>
        <family val="2"/>
      </rPr>
      <t>2 Tk-TM2</t>
    </r>
    <rPh sb="0" eb="2">
      <t xml:space="preserve">タカハラ </t>
    </rPh>
    <rPh sb="2" eb="5">
      <t xml:space="preserve">トムロヤマ </t>
    </rPh>
    <phoneticPr fontId="3"/>
  </si>
  <si>
    <r>
      <rPr>
        <sz val="11"/>
        <rFont val="ＭＳ Ｐゴシック"/>
        <family val="2"/>
        <charset val="128"/>
      </rPr>
      <t>橙色，軽石火山礫，淘汰良</t>
    </r>
    <rPh sb="0" eb="1">
      <t xml:space="preserve">ダイダイ </t>
    </rPh>
    <rPh sb="3" eb="5">
      <t xml:space="preserve">カルイシ </t>
    </rPh>
    <rPh sb="5" eb="8">
      <t xml:space="preserve">カザンレキ </t>
    </rPh>
    <rPh sb="9" eb="12">
      <t xml:space="preserve">トウタリョウ </t>
    </rPh>
    <phoneticPr fontId="3"/>
  </si>
  <si>
    <r>
      <rPr>
        <sz val="11"/>
        <rFont val="ＭＳ Ｐゴシック"/>
        <family val="2"/>
        <charset val="128"/>
      </rPr>
      <t>灰色粗粒火山灰</t>
    </r>
    <rPh sb="0" eb="2">
      <t xml:space="preserve">ハイイロ </t>
    </rPh>
    <rPh sb="2" eb="4">
      <t xml:space="preserve">ソリュウ </t>
    </rPh>
    <rPh sb="4" eb="7">
      <t xml:space="preserve">カザンバイ </t>
    </rPh>
    <phoneticPr fontId="3"/>
  </si>
  <si>
    <r>
      <rPr>
        <sz val="11"/>
        <rFont val="ＭＳ Ｐゴシック"/>
        <family val="2"/>
        <charset val="128"/>
      </rPr>
      <t>逆級化，橙色軽石火山礫，上部は灰色石質火山礫多</t>
    </r>
    <rPh sb="0" eb="3">
      <t xml:space="preserve">ギャクキュウカ </t>
    </rPh>
    <rPh sb="4" eb="5">
      <t xml:space="preserve">ダイダイ </t>
    </rPh>
    <rPh sb="6" eb="8">
      <t xml:space="preserve">カルイシ </t>
    </rPh>
    <rPh sb="8" eb="11">
      <t xml:space="preserve">カザンレキ </t>
    </rPh>
    <rPh sb="12" eb="14">
      <t xml:space="preserve">ジョウブハ </t>
    </rPh>
    <rPh sb="15" eb="17">
      <t xml:space="preserve">ハイイロ </t>
    </rPh>
    <rPh sb="17" eb="19">
      <t xml:space="preserve">セキシツ </t>
    </rPh>
    <rPh sb="19" eb="22">
      <t xml:space="preserve">カザンレキ </t>
    </rPh>
    <rPh sb="22" eb="23">
      <t xml:space="preserve">タ </t>
    </rPh>
    <phoneticPr fontId="3"/>
  </si>
  <si>
    <r>
      <rPr>
        <sz val="11"/>
        <rFont val="ＭＳ Ｐゴシック"/>
        <family val="2"/>
        <charset val="128"/>
      </rPr>
      <t>高原戸室山</t>
    </r>
    <r>
      <rPr>
        <sz val="11"/>
        <rFont val="Arial"/>
        <family val="2"/>
      </rPr>
      <t>3 Tk-TM3</t>
    </r>
    <rPh sb="0" eb="2">
      <t xml:space="preserve">タカハラ </t>
    </rPh>
    <rPh sb="2" eb="5">
      <t xml:space="preserve">トムロヤマ </t>
    </rPh>
    <phoneticPr fontId="3"/>
  </si>
  <si>
    <r>
      <rPr>
        <sz val="11"/>
        <rFont val="ＭＳ Ｐゴシック"/>
        <family val="2"/>
        <charset val="128"/>
      </rPr>
      <t>橙色，軽石火山礫</t>
    </r>
    <rPh sb="0" eb="1">
      <t xml:space="preserve">ダイダイ </t>
    </rPh>
    <rPh sb="3" eb="5">
      <t xml:space="preserve">カルイシ </t>
    </rPh>
    <rPh sb="5" eb="8">
      <t xml:space="preserve">カザンレキ </t>
    </rPh>
    <phoneticPr fontId="3"/>
  </si>
  <si>
    <r>
      <rPr>
        <sz val="11"/>
        <rFont val="ＭＳ Ｐゴシック"/>
        <family val="2"/>
        <charset val="128"/>
      </rPr>
      <t>灰色細粒火山礫〜粗粒火山灰</t>
    </r>
    <rPh sb="0" eb="2">
      <t xml:space="preserve">ハイイロ </t>
    </rPh>
    <rPh sb="2" eb="7">
      <t xml:space="preserve">サイリュウカザンレキ </t>
    </rPh>
    <rPh sb="8" eb="10">
      <t xml:space="preserve">ソリュウ </t>
    </rPh>
    <rPh sb="10" eb="13">
      <t xml:space="preserve">カザンバイ </t>
    </rPh>
    <phoneticPr fontId="3"/>
  </si>
  <si>
    <r>
      <rPr>
        <sz val="11"/>
        <rFont val="ＭＳ Ｐゴシック"/>
        <family val="2"/>
        <charset val="128"/>
      </rPr>
      <t>白色，軽石火山礫．基底部はクリーム色火山灰</t>
    </r>
    <rPh sb="0" eb="1">
      <t xml:space="preserve">シロ </t>
    </rPh>
    <rPh sb="3" eb="5">
      <t xml:space="preserve">カルイシ </t>
    </rPh>
    <rPh sb="5" eb="8">
      <t xml:space="preserve">カザンレキ </t>
    </rPh>
    <rPh sb="9" eb="12">
      <t xml:space="preserve">キテイブハ </t>
    </rPh>
    <rPh sb="18" eb="21">
      <t xml:space="preserve">カザンバイ </t>
    </rPh>
    <phoneticPr fontId="3"/>
  </si>
  <si>
    <r>
      <rPr>
        <sz val="11"/>
        <rFont val="ＭＳ Ｐゴシック"/>
        <family val="2"/>
        <charset val="128"/>
      </rPr>
      <t>白色，軽石火山礫</t>
    </r>
    <rPh sb="0" eb="1">
      <t xml:space="preserve">シロ </t>
    </rPh>
    <rPh sb="3" eb="5">
      <t xml:space="preserve">カルイシ </t>
    </rPh>
    <rPh sb="5" eb="8">
      <t xml:space="preserve">カザンレキ </t>
    </rPh>
    <phoneticPr fontId="3"/>
  </si>
  <si>
    <r>
      <rPr>
        <sz val="11"/>
        <rFont val="ＭＳ Ｐゴシック"/>
        <family val="2"/>
        <charset val="128"/>
      </rPr>
      <t>高原戸室山</t>
    </r>
    <r>
      <rPr>
        <sz val="11"/>
        <rFont val="Arial"/>
        <family val="2"/>
      </rPr>
      <t>4 Tk-TM4</t>
    </r>
    <rPh sb="0" eb="2">
      <t xml:space="preserve">タカハラ </t>
    </rPh>
    <rPh sb="2" eb="5">
      <t xml:space="preserve">トムロヤマ </t>
    </rPh>
    <phoneticPr fontId="3"/>
  </si>
  <si>
    <r>
      <rPr>
        <sz val="11"/>
        <rFont val="ＭＳ Ｐゴシック"/>
        <family val="2"/>
        <charset val="128"/>
      </rPr>
      <t>赤褐色〜暗褐色スコリア火山礫．淘汰良</t>
    </r>
    <rPh sb="0" eb="1">
      <t xml:space="preserve">アカ </t>
    </rPh>
    <rPh sb="1" eb="3">
      <t xml:space="preserve">セキカッショク </t>
    </rPh>
    <rPh sb="4" eb="7">
      <t xml:space="preserve">アンハイイロ </t>
    </rPh>
    <rPh sb="11" eb="14">
      <t xml:space="preserve">カザンレキ </t>
    </rPh>
    <rPh sb="15" eb="18">
      <t>トウタリョウ</t>
    </rPh>
    <phoneticPr fontId="3"/>
  </si>
  <si>
    <r>
      <rPr>
        <sz val="11"/>
        <rFont val="ＭＳ Ｐゴシック"/>
        <family val="2"/>
        <charset val="128"/>
      </rPr>
      <t>赤色火山灰基質に白色軽石細粒火山礫</t>
    </r>
    <rPh sb="0" eb="1">
      <t xml:space="preserve">アカ </t>
    </rPh>
    <rPh sb="1" eb="2">
      <t xml:space="preserve">セキカッショク </t>
    </rPh>
    <rPh sb="2" eb="5">
      <t xml:space="preserve">カザンバイ </t>
    </rPh>
    <rPh sb="5" eb="7">
      <t xml:space="preserve">キシツニ </t>
    </rPh>
    <rPh sb="8" eb="10">
      <t xml:space="preserve">ハクショク </t>
    </rPh>
    <rPh sb="10" eb="12">
      <t xml:space="preserve">カルイシ </t>
    </rPh>
    <rPh sb="12" eb="14">
      <t xml:space="preserve">サイリュウ </t>
    </rPh>
    <rPh sb="14" eb="17">
      <t xml:space="preserve">カザンレキ </t>
    </rPh>
    <phoneticPr fontId="3"/>
  </si>
  <si>
    <r>
      <rPr>
        <sz val="11"/>
        <rFont val="ＭＳ Ｐゴシック"/>
        <family val="2"/>
        <charset val="128"/>
      </rPr>
      <t>高原戸室山</t>
    </r>
    <r>
      <rPr>
        <sz val="11"/>
        <rFont val="Arial"/>
        <family val="2"/>
      </rPr>
      <t>5 Tk-TM5</t>
    </r>
    <rPh sb="0" eb="2">
      <t xml:space="preserve">タカハラ </t>
    </rPh>
    <rPh sb="2" eb="5">
      <t xml:space="preserve">トムロヤマ </t>
    </rPh>
    <phoneticPr fontId="3"/>
  </si>
  <si>
    <r>
      <rPr>
        <sz val="11"/>
        <rFont val="ＭＳ Ｐゴシック"/>
        <family val="2"/>
        <charset val="128"/>
      </rPr>
      <t>赤褐色〜暗褐色スコリア火山礫．逆級化</t>
    </r>
    <rPh sb="0" eb="1">
      <t xml:space="preserve">アカ </t>
    </rPh>
    <rPh sb="1" eb="3">
      <t xml:space="preserve">セキカッショク </t>
    </rPh>
    <rPh sb="4" eb="7">
      <t xml:space="preserve">アンハイイロ </t>
    </rPh>
    <rPh sb="11" eb="14">
      <t xml:space="preserve">カザンレキ </t>
    </rPh>
    <rPh sb="15" eb="18">
      <t xml:space="preserve">ギャクキュウカ </t>
    </rPh>
    <phoneticPr fontId="3"/>
  </si>
  <si>
    <r>
      <rPr>
        <sz val="11"/>
        <rFont val="ＭＳ Ｐゴシック"/>
        <family val="2"/>
        <charset val="128"/>
      </rPr>
      <t>高原戸室山</t>
    </r>
    <r>
      <rPr>
        <sz val="11"/>
        <rFont val="Arial"/>
        <family val="2"/>
      </rPr>
      <t>6 Tk-TM6</t>
    </r>
    <rPh sb="0" eb="2">
      <t xml:space="preserve">タカハラ </t>
    </rPh>
    <rPh sb="2" eb="5">
      <t xml:space="preserve">トムロヤマ </t>
    </rPh>
    <phoneticPr fontId="3"/>
  </si>
  <si>
    <r>
      <rPr>
        <sz val="11"/>
        <rFont val="ＭＳ Ｐゴシック"/>
        <family val="2"/>
        <charset val="128"/>
      </rPr>
      <t>赤褐色〜橙色スコリア火山礫．</t>
    </r>
    <rPh sb="0" eb="1">
      <t xml:space="preserve">アカ </t>
    </rPh>
    <rPh sb="1" eb="3">
      <t xml:space="preserve">セキカッショク </t>
    </rPh>
    <rPh sb="4" eb="5">
      <t xml:space="preserve">ダイダイ </t>
    </rPh>
    <rPh sb="5" eb="6">
      <t xml:space="preserve">アンハイイロ </t>
    </rPh>
    <rPh sb="10" eb="13">
      <t xml:space="preserve">カザンレキ </t>
    </rPh>
    <phoneticPr fontId="3"/>
  </si>
  <si>
    <r>
      <rPr>
        <sz val="11"/>
        <rFont val="ＭＳ Ｐゴシック"/>
        <family val="2"/>
        <charset val="128"/>
      </rPr>
      <t>高原戸室山</t>
    </r>
    <r>
      <rPr>
        <sz val="11"/>
        <rFont val="Arial"/>
        <family val="2"/>
      </rPr>
      <t>7 Tk-TM7</t>
    </r>
    <rPh sb="0" eb="2">
      <t xml:space="preserve">タカハラ </t>
    </rPh>
    <rPh sb="2" eb="5">
      <t xml:space="preserve">トムロヤマ </t>
    </rPh>
    <phoneticPr fontId="3"/>
  </si>
  <si>
    <r>
      <rPr>
        <sz val="11"/>
        <rFont val="ＭＳ Ｐゴシック"/>
        <family val="2"/>
        <charset val="128"/>
      </rPr>
      <t>スコリア細粒火山礫</t>
    </r>
    <rPh sb="4" eb="6">
      <t xml:space="preserve">サイリュウ </t>
    </rPh>
    <rPh sb="6" eb="9">
      <t xml:space="preserve">カザンレキ </t>
    </rPh>
    <phoneticPr fontId="3"/>
  </si>
  <si>
    <r>
      <rPr>
        <sz val="11"/>
        <rFont val="ＭＳ Ｐゴシック"/>
        <family val="2"/>
        <charset val="128"/>
      </rPr>
      <t>赤褐色〜暗褐色スコリア火山礫</t>
    </r>
    <rPh sb="0" eb="1">
      <t xml:space="preserve">アカ </t>
    </rPh>
    <rPh sb="1" eb="3">
      <t xml:space="preserve">セキカッショク </t>
    </rPh>
    <rPh sb="4" eb="7">
      <t xml:space="preserve">アンハイイロ </t>
    </rPh>
    <rPh sb="11" eb="14">
      <t xml:space="preserve">カザンレキ </t>
    </rPh>
    <phoneticPr fontId="3"/>
  </si>
  <si>
    <r>
      <rPr>
        <sz val="11"/>
        <rFont val="ＭＳ Ｐゴシック"/>
        <family val="2"/>
        <charset val="128"/>
      </rPr>
      <t>高原戸室山</t>
    </r>
    <r>
      <rPr>
        <sz val="11"/>
        <rFont val="Arial"/>
        <family val="2"/>
      </rPr>
      <t>8 Tk-TM8</t>
    </r>
    <rPh sb="0" eb="2">
      <t xml:space="preserve">タカハラ </t>
    </rPh>
    <rPh sb="2" eb="5">
      <t xml:space="preserve">トムロヤマ </t>
    </rPh>
    <phoneticPr fontId="3"/>
  </si>
  <si>
    <t>[Opx, Hb]</t>
    <phoneticPr fontId="5"/>
  </si>
  <si>
    <t>[1.712-1.716 (70%)]</t>
    <phoneticPr fontId="5"/>
  </si>
  <si>
    <t>[Opx]</t>
    <phoneticPr fontId="5"/>
  </si>
  <si>
    <t>[1.709-1.717 (50%)]</t>
    <phoneticPr fontId="5"/>
  </si>
  <si>
    <t>1.714-1.716 (50%)
1.701-1.708 (30%)</t>
    <phoneticPr fontId="5"/>
  </si>
  <si>
    <t>Opx &gt; Cpx</t>
    <phoneticPr fontId="5"/>
  </si>
  <si>
    <t>1.715-1.717 (70%)</t>
    <phoneticPr fontId="5"/>
  </si>
  <si>
    <t>Opx &gt; Hb, Cpx, [Ol]; [Qz]</t>
  </si>
  <si>
    <t>1.703-1.707 (60%)</t>
  </si>
  <si>
    <t>1.679-1.684 (70%)</t>
  </si>
  <si>
    <t>1.503-1.507 (50%)
1.498-1.502 (20%)</t>
    <phoneticPr fontId="1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</si>
  <si>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2017</t>
    </r>
    <r>
      <rPr>
        <sz val="11"/>
        <color theme="1"/>
        <rFont val="ＭＳ Ｐゴシック"/>
        <family val="2"/>
        <charset val="128"/>
      </rPr>
      <t>）</t>
    </r>
    <rPh sb="0" eb="2">
      <t xml:space="preserve">ヤマモト </t>
    </rPh>
    <phoneticPr fontId="1"/>
  </si>
  <si>
    <r>
      <rPr>
        <sz val="11"/>
        <rFont val="ＭＳ Ｐゴシック"/>
        <family val="2"/>
        <charset val="128"/>
      </rPr>
      <t>那須塩原</t>
    </r>
    <rPh sb="0" eb="2">
      <t xml:space="preserve">ナス </t>
    </rPh>
    <rPh sb="2" eb="4">
      <t xml:space="preserve">シオバラ </t>
    </rPh>
    <phoneticPr fontId="3"/>
  </si>
  <si>
    <r>
      <rPr>
        <sz val="11"/>
        <color theme="1"/>
        <rFont val="ＭＳ Ｐゴシック"/>
        <family val="2"/>
        <charset val="128"/>
      </rPr>
      <t>クロボク土</t>
    </r>
    <phoneticPr fontId="1"/>
  </si>
  <si>
    <r>
      <rPr>
        <sz val="11"/>
        <color theme="1"/>
        <rFont val="ＭＳ Ｐゴシック"/>
        <family val="2"/>
        <charset val="128"/>
      </rPr>
      <t>榛名二ッ岳</t>
    </r>
    <r>
      <rPr>
        <sz val="11"/>
        <color theme="1"/>
        <rFont val="Arial"/>
        <family val="2"/>
      </rPr>
      <t xml:space="preserve"> Hr-FP</t>
    </r>
    <rPh sb="0" eb="1">
      <t>フタツッダケ</t>
    </rPh>
    <phoneticPr fontId="1"/>
  </si>
  <si>
    <r>
      <rPr>
        <sz val="11"/>
        <color theme="1"/>
        <rFont val="ＭＳ Ｐゴシック"/>
        <family val="2"/>
        <charset val="128"/>
      </rPr>
      <t>沼沢沼沢湖</t>
    </r>
    <r>
      <rPr>
        <sz val="11"/>
        <color theme="1"/>
        <rFont val="Arial"/>
        <family val="2"/>
      </rPr>
      <t xml:space="preserve"> Nm-NK</t>
    </r>
    <rPh sb="0" eb="2">
      <t xml:space="preserve">ヌマザワ </t>
    </rPh>
    <rPh sb="2" eb="5">
      <t xml:space="preserve">ヌマザワコ </t>
    </rPh>
    <phoneticPr fontId="1"/>
  </si>
  <si>
    <r>
      <rPr>
        <sz val="11"/>
        <rFont val="ＭＳ Ｐゴシック"/>
        <family val="2"/>
        <charset val="128"/>
      </rPr>
      <t>褐色火山灰土壌</t>
    </r>
    <rPh sb="2" eb="7">
      <t xml:space="preserve">カザンバイドジョウ </t>
    </rPh>
    <phoneticPr fontId="3"/>
  </si>
  <si>
    <r>
      <rPr>
        <sz val="11"/>
        <rFont val="ＭＳ Ｐゴシック"/>
        <family val="2"/>
        <charset val="128"/>
      </rPr>
      <t>那須大島</t>
    </r>
    <r>
      <rPr>
        <sz val="11"/>
        <rFont val="Arial"/>
        <family val="2"/>
      </rPr>
      <t>1 Ns-OS1</t>
    </r>
    <rPh sb="0" eb="2">
      <t xml:space="preserve">ナス </t>
    </rPh>
    <rPh sb="2" eb="4">
      <t xml:space="preserve">オオシマ </t>
    </rPh>
    <phoneticPr fontId="3"/>
  </si>
  <si>
    <r>
      <rPr>
        <sz val="11"/>
        <rFont val="ＭＳ Ｐゴシック"/>
        <family val="2"/>
        <charset val="128"/>
      </rPr>
      <t>白色軽石質粗粒火山灰，結晶片多</t>
    </r>
    <rPh sb="0" eb="2">
      <t xml:space="preserve">ハクショク </t>
    </rPh>
    <rPh sb="2" eb="5">
      <t xml:space="preserve">カルイシシツ </t>
    </rPh>
    <rPh sb="5" eb="7">
      <t xml:space="preserve">ソリュウ </t>
    </rPh>
    <rPh sb="7" eb="10">
      <t xml:space="preserve">カザンバイ ケッショウヘンタ </t>
    </rPh>
    <phoneticPr fontId="3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</si>
  <si>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2017</t>
    </r>
    <r>
      <rPr>
        <sz val="11"/>
        <color theme="1"/>
        <rFont val="ＭＳ Ｐゴシック"/>
        <family val="2"/>
        <charset val="128"/>
      </rPr>
      <t>）</t>
    </r>
    <rPh sb="0" eb="2">
      <t>ヤマモト</t>
    </rPh>
    <phoneticPr fontId="1"/>
  </si>
  <si>
    <r>
      <rPr>
        <sz val="11"/>
        <rFont val="ＭＳ Ｐゴシック"/>
        <family val="2"/>
        <charset val="128"/>
      </rPr>
      <t>褐色火山灰土壌，スコリア火山礫混じり</t>
    </r>
    <rPh sb="0" eb="1">
      <t xml:space="preserve">カッショク </t>
    </rPh>
    <rPh sb="2" eb="7">
      <t xml:space="preserve">カザンバイドジョウ </t>
    </rPh>
    <rPh sb="8" eb="12">
      <t>スコリアク</t>
    </rPh>
    <rPh sb="12" eb="13">
      <t xml:space="preserve">カザンレキマジリ </t>
    </rPh>
    <phoneticPr fontId="1"/>
  </si>
  <si>
    <r>
      <rPr>
        <sz val="11"/>
        <color theme="1"/>
        <rFont val="ＭＳ Ｐゴシック"/>
        <family val="2"/>
        <charset val="128"/>
      </rPr>
      <t>沼沢水沼　</t>
    </r>
    <r>
      <rPr>
        <sz val="11"/>
        <color theme="1"/>
        <rFont val="Arial"/>
        <family val="2"/>
      </rPr>
      <t>Nm-MZ</t>
    </r>
    <rPh sb="0" eb="2">
      <t xml:space="preserve">ヌマザワ </t>
    </rPh>
    <phoneticPr fontId="3"/>
  </si>
  <si>
    <r>
      <rPr>
        <sz val="11"/>
        <color theme="1"/>
        <rFont val="ＭＳ Ｐゴシック"/>
        <family val="2"/>
        <charset val="128"/>
      </rPr>
      <t>大山倉吉　</t>
    </r>
    <r>
      <rPr>
        <sz val="11"/>
        <color theme="1"/>
        <rFont val="Arial"/>
        <family val="2"/>
      </rPr>
      <t>DKP</t>
    </r>
    <rPh sb="0" eb="2">
      <t xml:space="preserve">ダイセン </t>
    </rPh>
    <rPh sb="2" eb="4">
      <t xml:space="preserve">クラヨシ </t>
    </rPh>
    <phoneticPr fontId="3"/>
  </si>
  <si>
    <r>
      <rPr>
        <sz val="11"/>
        <rFont val="ＭＳ Ｐゴシック"/>
        <family val="2"/>
        <charset val="128"/>
      </rPr>
      <t>黄色ガラス質火山灰</t>
    </r>
    <rPh sb="0" eb="2">
      <t xml:space="preserve">キイロ </t>
    </rPh>
    <rPh sb="6" eb="9">
      <t xml:space="preserve">カザンバイ </t>
    </rPh>
    <phoneticPr fontId="3"/>
  </si>
  <si>
    <r>
      <rPr>
        <sz val="11"/>
        <rFont val="ＭＳ Ｐゴシック"/>
        <family val="2"/>
        <charset val="128"/>
      </rPr>
      <t>褐色火山灰土壌，基底は侵食境界</t>
    </r>
    <rPh sb="0" eb="1">
      <t xml:space="preserve">カッショク </t>
    </rPh>
    <rPh sb="2" eb="7">
      <t xml:space="preserve">カザンバイドジョウ </t>
    </rPh>
    <rPh sb="8" eb="10">
      <t xml:space="preserve">キテイハ </t>
    </rPh>
    <rPh sb="11" eb="15">
      <t xml:space="preserve">シンショクキョウカイ </t>
    </rPh>
    <phoneticPr fontId="1"/>
  </si>
  <si>
    <r>
      <rPr>
        <sz val="11"/>
        <color theme="1"/>
        <rFont val="ＭＳ Ｐゴシック"/>
        <family val="2"/>
        <charset val="128"/>
      </rPr>
      <t>黒磯岩屑なだれ堆積物</t>
    </r>
    <rPh sb="0" eb="2">
      <t xml:space="preserve">クロイソ </t>
    </rPh>
    <rPh sb="2" eb="4">
      <t xml:space="preserve">ガンセツナダレ </t>
    </rPh>
    <rPh sb="7" eb="10">
      <t xml:space="preserve">タイセキブツ </t>
    </rPh>
    <phoneticPr fontId="3"/>
  </si>
  <si>
    <r>
      <rPr>
        <sz val="11"/>
        <rFont val="ＭＳ Ｐゴシック"/>
        <family val="2"/>
        <charset val="128"/>
      </rPr>
      <t>赤褐色火山灰土壌，スコリア火山礫混じり</t>
    </r>
    <rPh sb="0" eb="1">
      <t xml:space="preserve">アカ </t>
    </rPh>
    <rPh sb="1" eb="2">
      <t xml:space="preserve">カッショク </t>
    </rPh>
    <rPh sb="3" eb="8">
      <t xml:space="preserve">カザンバイドジョウ </t>
    </rPh>
    <rPh sb="13" eb="17">
      <t xml:space="preserve">カザンレキマジリ </t>
    </rPh>
    <phoneticPr fontId="1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</si>
  <si>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1 MF1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</si>
  <si>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粘土化した暗褐色スコリア火山礫</t>
    </r>
    <rPh sb="0" eb="3">
      <t xml:space="preserve">ネンドカシタ </t>
    </rPh>
    <rPh sb="5" eb="6">
      <t xml:space="preserve">アン </t>
    </rPh>
    <rPh sb="6" eb="8">
      <t xml:space="preserve">セキカッショク </t>
    </rPh>
    <rPh sb="12" eb="15">
      <t xml:space="preserve">カザンレキ </t>
    </rPh>
    <phoneticPr fontId="3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</si>
  <si>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2 MF2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</si>
  <si>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暗褐色粗粒火山灰</t>
    </r>
    <rPh sb="0" eb="1">
      <t xml:space="preserve">アン </t>
    </rPh>
    <rPh sb="1" eb="3">
      <t xml:space="preserve">セキカッショク </t>
    </rPh>
    <rPh sb="3" eb="8">
      <t xml:space="preserve">ソリュウカザンバイ </t>
    </rPh>
    <phoneticPr fontId="3"/>
  </si>
  <si>
    <r>
      <rPr>
        <sz val="11"/>
        <rFont val="ＭＳ Ｐゴシック"/>
        <family val="2"/>
        <charset val="128"/>
      </rPr>
      <t>粘土化した赤褐色スコリア火山礫</t>
    </r>
    <rPh sb="0" eb="3">
      <t xml:space="preserve">ネンドカシタ </t>
    </rPh>
    <rPh sb="5" eb="6">
      <t xml:space="preserve">アカ </t>
    </rPh>
    <rPh sb="6" eb="8">
      <t xml:space="preserve">セキカッショク </t>
    </rPh>
    <rPh sb="12" eb="15">
      <t xml:space="preserve">カザンレキ </t>
    </rPh>
    <phoneticPr fontId="3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</si>
  <si>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3 MF3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</si>
  <si>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粘土化した褐色スコリア火山礫</t>
    </r>
    <rPh sb="0" eb="3">
      <t xml:space="preserve">ネンドカシタ </t>
    </rPh>
    <rPh sb="5" eb="7">
      <t xml:space="preserve">セキカッショク </t>
    </rPh>
    <rPh sb="11" eb="14">
      <t xml:space="preserve">カザンレキ </t>
    </rPh>
    <phoneticPr fontId="3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</si>
  <si>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4 MF4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</si>
  <si>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暗褐色火山灰土壌，クラック発達</t>
    </r>
    <rPh sb="0" eb="1">
      <t xml:space="preserve">アン </t>
    </rPh>
    <rPh sb="1" eb="2">
      <t xml:space="preserve">カッショク </t>
    </rPh>
    <rPh sb="3" eb="8">
      <t xml:space="preserve">カザンバイドジョウ </t>
    </rPh>
    <rPh sb="13" eb="15">
      <t xml:space="preserve">ハッタツ </t>
    </rPh>
    <phoneticPr fontId="1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</si>
  <si>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5 MF5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</si>
  <si>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暗褐色火山灰土壌，スコリア火山礫混じり</t>
    </r>
    <rPh sb="0" eb="1">
      <t xml:space="preserve">アン </t>
    </rPh>
    <rPh sb="1" eb="2">
      <t xml:space="preserve">カッショク </t>
    </rPh>
    <rPh sb="3" eb="8">
      <t xml:space="preserve">カザンバイドジョウ </t>
    </rPh>
    <rPh sb="9" eb="13">
      <t>スコリアク</t>
    </rPh>
    <rPh sb="13" eb="14">
      <t xml:space="preserve">カザンレキマジリ </t>
    </rPh>
    <phoneticPr fontId="1"/>
  </si>
  <si>
    <r>
      <rPr>
        <sz val="11"/>
        <rFont val="ＭＳ Ｐゴシック"/>
        <family val="2"/>
        <charset val="128"/>
      </rPr>
      <t>粘土化した桃色軽石火山礫，成層し細粒火山礫〜粗粒火山灰薄層を挟む</t>
    </r>
    <rPh sb="0" eb="3">
      <t xml:space="preserve">ネンドカシタ </t>
    </rPh>
    <rPh sb="5" eb="6">
      <t xml:space="preserve">モモ </t>
    </rPh>
    <rPh sb="6" eb="7">
      <t xml:space="preserve">セキカッショク </t>
    </rPh>
    <rPh sb="7" eb="9">
      <t xml:space="preserve">カルイシ </t>
    </rPh>
    <rPh sb="9" eb="12">
      <t xml:space="preserve">カザンレキ </t>
    </rPh>
    <rPh sb="13" eb="15">
      <t xml:space="preserve">セイソウシ </t>
    </rPh>
    <rPh sb="16" eb="18">
      <t xml:space="preserve">サイリュウ </t>
    </rPh>
    <rPh sb="18" eb="21">
      <t xml:space="preserve">カザンレキ </t>
    </rPh>
    <rPh sb="22" eb="27">
      <t xml:space="preserve">ソリュウカザンバイ </t>
    </rPh>
    <rPh sb="27" eb="29">
      <t xml:space="preserve">ハクソウヲ </t>
    </rPh>
    <rPh sb="30" eb="31">
      <t xml:space="preserve">ハサム </t>
    </rPh>
    <phoneticPr fontId="3"/>
  </si>
  <si>
    <r>
      <rPr>
        <sz val="11"/>
        <rFont val="ＭＳ Ｐゴシック"/>
        <family val="2"/>
        <charset val="128"/>
      </rPr>
      <t>暗褐色火山灰土壌，軽石火山礫混じり，クラック発達</t>
    </r>
    <rPh sb="0" eb="1">
      <t xml:space="preserve">アン </t>
    </rPh>
    <rPh sb="1" eb="2">
      <t xml:space="preserve">カッショク </t>
    </rPh>
    <rPh sb="3" eb="8">
      <t xml:space="preserve">カザンバイドジョウ </t>
    </rPh>
    <rPh sb="9" eb="11">
      <t xml:space="preserve">カルイシ </t>
    </rPh>
    <rPh sb="11" eb="12">
      <t xml:space="preserve">カザンレキマジリ </t>
    </rPh>
    <phoneticPr fontId="1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</si>
  <si>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7 MF7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</si>
  <si>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粘土化した赤褐色＞暗褐色スコリア火山礫</t>
    </r>
    <rPh sb="0" eb="3">
      <t xml:space="preserve">ネンドカシタ </t>
    </rPh>
    <rPh sb="5" eb="6">
      <t xml:space="preserve">アカ </t>
    </rPh>
    <rPh sb="6" eb="8">
      <t xml:space="preserve">セキカッショク </t>
    </rPh>
    <rPh sb="9" eb="12">
      <t xml:space="preserve">アンカッショク </t>
    </rPh>
    <rPh sb="16" eb="19">
      <t xml:space="preserve">カザンレキ </t>
    </rPh>
    <phoneticPr fontId="3"/>
  </si>
  <si>
    <r>
      <rPr>
        <sz val="11"/>
        <rFont val="ＭＳ Ｐゴシック"/>
        <family val="2"/>
        <charset val="128"/>
      </rPr>
      <t>明色火山灰土壌</t>
    </r>
    <rPh sb="0" eb="1">
      <t xml:space="preserve">メイ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</si>
  <si>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8 MF8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</si>
  <si>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9 MF9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</si>
  <si>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10 MF10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</si>
  <si>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11 MF11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</si>
  <si>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粘土化した桃色軽石＞＞灰色石質火山礫</t>
    </r>
    <rPh sb="0" eb="3">
      <t xml:space="preserve">ネンドカシタ </t>
    </rPh>
    <rPh sb="5" eb="6">
      <t xml:space="preserve">モモ </t>
    </rPh>
    <rPh sb="6" eb="7">
      <t xml:space="preserve">セキカッショク </t>
    </rPh>
    <rPh sb="7" eb="9">
      <t xml:space="preserve">カルイシ </t>
    </rPh>
    <rPh sb="11" eb="13">
      <t xml:space="preserve">ハイイロ </t>
    </rPh>
    <rPh sb="13" eb="15">
      <t xml:space="preserve">セキシツ </t>
    </rPh>
    <rPh sb="15" eb="18">
      <t xml:space="preserve">カザンレキ </t>
    </rPh>
    <phoneticPr fontId="3"/>
  </si>
  <si>
    <r>
      <rPr>
        <sz val="11"/>
        <rFont val="ＭＳ Ｐゴシック"/>
        <family val="2"/>
        <charset val="128"/>
      </rPr>
      <t>正級化，暗灰色細粒火山礫〜粗粒火山灰</t>
    </r>
    <rPh sb="0" eb="3">
      <t xml:space="preserve">セイキュウカ </t>
    </rPh>
    <rPh sb="4" eb="7">
      <t xml:space="preserve">アンハイイロ </t>
    </rPh>
    <rPh sb="7" eb="12">
      <t xml:space="preserve">サイリュウカザンレキ </t>
    </rPh>
    <rPh sb="13" eb="18">
      <t xml:space="preserve">ソリュウカザンバイ </t>
    </rPh>
    <phoneticPr fontId="3"/>
  </si>
  <si>
    <r>
      <rPr>
        <sz val="11"/>
        <rFont val="ＭＳ Ｐゴシック"/>
        <family val="2"/>
        <charset val="128"/>
      </rPr>
      <t>粘土化した桃色軽石火山礫，粗粒火山灰の薄層挟み</t>
    </r>
    <rPh sb="0" eb="3">
      <t xml:space="preserve">ネンドカシタ </t>
    </rPh>
    <rPh sb="5" eb="6">
      <t xml:space="preserve">モモ </t>
    </rPh>
    <rPh sb="6" eb="7">
      <t xml:space="preserve">セキカッショク </t>
    </rPh>
    <rPh sb="7" eb="9">
      <t xml:space="preserve">カルイシ </t>
    </rPh>
    <rPh sb="9" eb="12">
      <t xml:space="preserve">カザンレキ </t>
    </rPh>
    <rPh sb="13" eb="18">
      <t xml:space="preserve">ソリュウカザンバイ </t>
    </rPh>
    <rPh sb="19" eb="22">
      <t xml:space="preserve">ハクソウハサミ </t>
    </rPh>
    <phoneticPr fontId="3"/>
  </si>
  <si>
    <r>
      <rPr>
        <sz val="11"/>
        <rFont val="ＭＳ Ｐゴシック"/>
        <family val="2"/>
        <charset val="128"/>
      </rPr>
      <t>暗灰色，粗粒火山灰</t>
    </r>
    <rPh sb="0" eb="3">
      <t xml:space="preserve">アンハイイロ </t>
    </rPh>
    <rPh sb="4" eb="9">
      <t xml:space="preserve">ソリュウカザンバイ </t>
    </rPh>
    <phoneticPr fontId="3"/>
  </si>
  <si>
    <r>
      <rPr>
        <sz val="11"/>
        <rFont val="ＭＳ Ｐゴシック"/>
        <family val="2"/>
        <charset val="128"/>
      </rPr>
      <t>粘土化した桃色軽石火山礫</t>
    </r>
    <rPh sb="0" eb="3">
      <t xml:space="preserve">ネンドカシタ </t>
    </rPh>
    <rPh sb="5" eb="6">
      <t xml:space="preserve">モモ </t>
    </rPh>
    <rPh sb="6" eb="7">
      <t xml:space="preserve">セキカッショク </t>
    </rPh>
    <rPh sb="7" eb="9">
      <t xml:space="preserve">カルイシ </t>
    </rPh>
    <rPh sb="9" eb="12">
      <t xml:space="preserve">カザンレキ </t>
    </rPh>
    <phoneticPr fontId="3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</si>
  <si>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12 MF12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</si>
  <si>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灰色細粒火山礫〜粗粒火山灰互層</t>
    </r>
    <rPh sb="0" eb="2">
      <t xml:space="preserve">ハイイロ </t>
    </rPh>
    <rPh sb="2" eb="4">
      <t xml:space="preserve">サイリュウ </t>
    </rPh>
    <rPh sb="4" eb="7">
      <t xml:space="preserve">カザンレキ </t>
    </rPh>
    <rPh sb="8" eb="10">
      <t xml:space="preserve">ソリュウ </t>
    </rPh>
    <rPh sb="10" eb="13">
      <t xml:space="preserve">カザンバイ </t>
    </rPh>
    <rPh sb="13" eb="15">
      <t xml:space="preserve">ゴソウ </t>
    </rPh>
    <phoneticPr fontId="3"/>
  </si>
  <si>
    <r>
      <rPr>
        <sz val="11"/>
        <rFont val="ＭＳ Ｐゴシック"/>
        <family val="2"/>
        <charset val="128"/>
      </rPr>
      <t>粘土化した桃色軽石火山礫，暗灰色粗粒火山灰の薄層挟み</t>
    </r>
    <rPh sb="0" eb="3">
      <t xml:space="preserve">ネンドカシタ </t>
    </rPh>
    <rPh sb="5" eb="6">
      <t xml:space="preserve">モモ </t>
    </rPh>
    <rPh sb="6" eb="7">
      <t xml:space="preserve">セキカッショク </t>
    </rPh>
    <rPh sb="7" eb="9">
      <t xml:space="preserve">カルイシ </t>
    </rPh>
    <rPh sb="9" eb="12">
      <t xml:space="preserve">カザンレキ </t>
    </rPh>
    <rPh sb="13" eb="16">
      <t xml:space="preserve">アンハイイロ </t>
    </rPh>
    <rPh sb="16" eb="21">
      <t xml:space="preserve">ソリュウカザンバイ </t>
    </rPh>
    <rPh sb="22" eb="25">
      <t xml:space="preserve">ハクソウハサミ </t>
    </rPh>
    <phoneticPr fontId="3"/>
  </si>
  <si>
    <r>
      <rPr>
        <sz val="11"/>
        <rFont val="ＭＳ Ｐゴシック"/>
        <family val="2"/>
        <charset val="128"/>
      </rPr>
      <t>暗灰色細粒火山礫〜粗粒火山灰互層</t>
    </r>
    <rPh sb="0" eb="1">
      <t xml:space="preserve">アン </t>
    </rPh>
    <rPh sb="1" eb="3">
      <t xml:space="preserve">ハイイロ </t>
    </rPh>
    <rPh sb="3" eb="5">
      <t xml:space="preserve">サイリュウ </t>
    </rPh>
    <rPh sb="5" eb="8">
      <t xml:space="preserve">カザンレキ </t>
    </rPh>
    <rPh sb="9" eb="11">
      <t xml:space="preserve">ソリュウ </t>
    </rPh>
    <rPh sb="11" eb="14">
      <t xml:space="preserve">カザンバイ </t>
    </rPh>
    <rPh sb="14" eb="16">
      <t xml:space="preserve">ゴソウ </t>
    </rPh>
    <phoneticPr fontId="3"/>
  </si>
  <si>
    <r>
      <rPr>
        <sz val="11"/>
        <rFont val="ＭＳ Ｐゴシック"/>
        <family val="2"/>
        <charset val="128"/>
      </rPr>
      <t>粘土化した桃色軽石</t>
    </r>
    <r>
      <rPr>
        <sz val="11"/>
        <rFont val="Arial"/>
        <family val="2"/>
      </rPr>
      <t>+</t>
    </r>
    <r>
      <rPr>
        <sz val="11"/>
        <rFont val="ＭＳ Ｐゴシック"/>
        <family val="2"/>
        <charset val="128"/>
      </rPr>
      <t>灰色石質火山礫</t>
    </r>
    <rPh sb="0" eb="3">
      <t xml:space="preserve">ネンドカシタ </t>
    </rPh>
    <rPh sb="5" eb="6">
      <t xml:space="preserve">モモ </t>
    </rPh>
    <rPh sb="6" eb="7">
      <t xml:space="preserve">セキカッショク </t>
    </rPh>
    <rPh sb="7" eb="9">
      <t xml:space="preserve">カルイシ </t>
    </rPh>
    <rPh sb="10" eb="12">
      <t xml:space="preserve">ハイイロ </t>
    </rPh>
    <rPh sb="12" eb="14">
      <t xml:space="preserve">セキシツ </t>
    </rPh>
    <rPh sb="14" eb="17">
      <t xml:space="preserve">カザンレキ </t>
    </rPh>
    <phoneticPr fontId="3"/>
  </si>
  <si>
    <r>
      <rPr>
        <sz val="11"/>
        <rFont val="ＭＳ Ｐゴシック"/>
        <family val="2"/>
        <charset val="128"/>
      </rPr>
      <t>粗粒火山灰に細粒火山礫</t>
    </r>
    <rPh sb="0" eb="2">
      <t xml:space="preserve">ソリュウ </t>
    </rPh>
    <rPh sb="2" eb="5">
      <t xml:space="preserve">カザンバイニ </t>
    </rPh>
    <rPh sb="6" eb="8">
      <t xml:space="preserve">サイリュウ </t>
    </rPh>
    <rPh sb="8" eb="11">
      <t xml:space="preserve">カザンレキ </t>
    </rPh>
    <phoneticPr fontId="3"/>
  </si>
  <si>
    <r>
      <rPr>
        <sz val="11"/>
        <rFont val="ＭＳ Ｐゴシック"/>
        <family val="2"/>
        <charset val="128"/>
      </rPr>
      <t>暗灰色細粒火山礫</t>
    </r>
    <rPh sb="0" eb="1">
      <t xml:space="preserve">アン </t>
    </rPh>
    <rPh sb="1" eb="3">
      <t xml:space="preserve">ハイイロ </t>
    </rPh>
    <rPh sb="3" eb="5">
      <t xml:space="preserve">サイリュウ </t>
    </rPh>
    <rPh sb="5" eb="8">
      <t xml:space="preserve">カザンレキ </t>
    </rPh>
    <phoneticPr fontId="3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</si>
  <si>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13 MF13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</si>
  <si>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粘土化した多面体型褐色スコリア火山礫＞灰色石質火山礫</t>
    </r>
    <rPh sb="0" eb="3">
      <t xml:space="preserve">ネンドカシタ </t>
    </rPh>
    <rPh sb="5" eb="8">
      <t xml:space="preserve">タメンタイケイ </t>
    </rPh>
    <rPh sb="8" eb="9">
      <t xml:space="preserve">ケイ </t>
    </rPh>
    <rPh sb="9" eb="11">
      <t xml:space="preserve">セキカッショク </t>
    </rPh>
    <rPh sb="15" eb="18">
      <t xml:space="preserve">カザンレキ </t>
    </rPh>
    <rPh sb="19" eb="21">
      <t xml:space="preserve">ハイイロ </t>
    </rPh>
    <rPh sb="21" eb="23">
      <t xml:space="preserve">セキシツ </t>
    </rPh>
    <rPh sb="23" eb="26">
      <t xml:space="preserve">カザンレキ </t>
    </rPh>
    <phoneticPr fontId="3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</si>
  <si>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14 MF14</t>
    </r>
    <rPh sb="0" eb="2">
      <t xml:space="preserve">マブネ </t>
    </rPh>
    <phoneticPr fontId="1"/>
  </si>
  <si>
    <r>
      <rPr>
        <sz val="11"/>
        <color theme="1"/>
        <rFont val="ＭＳ Ｐゴシック"/>
        <family val="2"/>
        <charset val="128"/>
      </rPr>
      <t>芦野火砕流堆積物</t>
    </r>
    <rPh sb="0" eb="2">
      <t xml:space="preserve">アシノ </t>
    </rPh>
    <rPh sb="2" eb="5">
      <t xml:space="preserve">カサイリュウ </t>
    </rPh>
    <rPh sb="5" eb="8">
      <t xml:space="preserve">タイセキブツ </t>
    </rPh>
    <phoneticPr fontId="1"/>
  </si>
  <si>
    <r>
      <rPr>
        <sz val="11"/>
        <rFont val="ＭＳ Ｐゴシック"/>
        <family val="2"/>
        <charset val="128"/>
      </rPr>
      <t>日光満美穴</t>
    </r>
    <r>
      <rPr>
        <sz val="11"/>
        <rFont val="Arial"/>
        <family val="2"/>
      </rPr>
      <t xml:space="preserve"> Nk-MA</t>
    </r>
    <rPh sb="0" eb="1">
      <t>ニッコウマミ</t>
    </rPh>
    <phoneticPr fontId="3"/>
  </si>
  <si>
    <r>
      <rPr>
        <sz val="11"/>
        <rFont val="ＭＳ Ｐゴシック"/>
        <family val="2"/>
        <charset val="128"/>
      </rPr>
      <t>赤色スコリア細粒火山礫</t>
    </r>
    <rPh sb="0" eb="2">
      <t xml:space="preserve">セキカッショク </t>
    </rPh>
    <rPh sb="6" eb="11">
      <t xml:space="preserve">サイリュウカザンレキ </t>
    </rPh>
    <phoneticPr fontId="3"/>
  </si>
  <si>
    <r>
      <rPr>
        <sz val="11"/>
        <color theme="1"/>
        <rFont val="ＭＳ Ｐゴシック"/>
        <family val="2"/>
        <charset val="128"/>
      </rPr>
      <t>日光行川　</t>
    </r>
    <r>
      <rPr>
        <sz val="11"/>
        <color theme="1"/>
        <rFont val="Arial"/>
        <family val="2"/>
      </rPr>
      <t>Nk-NM</t>
    </r>
    <rPh sb="0" eb="2">
      <t xml:space="preserve">ニッコウ </t>
    </rPh>
    <rPh sb="2" eb="4">
      <t xml:space="preserve">ナメカワ </t>
    </rPh>
    <phoneticPr fontId="3"/>
  </si>
  <si>
    <r>
      <rPr>
        <sz val="11"/>
        <rFont val="ＭＳ Ｐゴシック"/>
        <family val="2"/>
        <charset val="128"/>
      </rPr>
      <t>赤色〜赤褐色スコリア火山礫</t>
    </r>
    <rPh sb="0" eb="2">
      <t xml:space="preserve">セキカッショク </t>
    </rPh>
    <rPh sb="3" eb="6">
      <t xml:space="preserve">セキカッショク </t>
    </rPh>
    <rPh sb="10" eb="13">
      <t xml:space="preserve">サイリュウカザンレキ </t>
    </rPh>
    <phoneticPr fontId="3"/>
  </si>
  <si>
    <r>
      <rPr>
        <sz val="11"/>
        <color theme="1"/>
        <rFont val="ＭＳ Ｐゴシック"/>
        <family val="2"/>
        <charset val="128"/>
      </rPr>
      <t>日光矢板　</t>
    </r>
    <r>
      <rPr>
        <sz val="11"/>
        <color theme="1"/>
        <rFont val="Arial"/>
        <family val="2"/>
      </rPr>
      <t>Nk-YT</t>
    </r>
    <rPh sb="0" eb="2">
      <t xml:space="preserve">ニッコウ </t>
    </rPh>
    <phoneticPr fontId="3"/>
  </si>
  <si>
    <r>
      <rPr>
        <sz val="11"/>
        <rFont val="ＭＳ Ｐゴシック"/>
        <family val="2"/>
        <charset val="128"/>
      </rPr>
      <t>赤褐色〜暗褐色スコリア火山礫</t>
    </r>
    <rPh sb="0" eb="3">
      <t xml:space="preserve">セキカッショク </t>
    </rPh>
    <rPh sb="4" eb="7">
      <t xml:space="preserve">アンカッショク </t>
    </rPh>
    <rPh sb="11" eb="14">
      <t xml:space="preserve">サイリュウカザンレキ </t>
    </rPh>
    <phoneticPr fontId="3"/>
  </si>
  <si>
    <r>
      <rPr>
        <sz val="11"/>
        <rFont val="ＭＳ Ｐゴシック"/>
        <family val="2"/>
        <charset val="128"/>
      </rPr>
      <t>黄色〜褐色，発泡良軽石火山礫，淘汰良．</t>
    </r>
    <rPh sb="0" eb="2">
      <t xml:space="preserve">キイロ </t>
    </rPh>
    <rPh sb="3" eb="4">
      <t xml:space="preserve">カッショク </t>
    </rPh>
    <rPh sb="6" eb="9">
      <t xml:space="preserve">ハッポウリョウ </t>
    </rPh>
    <rPh sb="9" eb="11">
      <t xml:space="preserve">カルイシ </t>
    </rPh>
    <rPh sb="11" eb="14">
      <t xml:space="preserve">カザンレキ </t>
    </rPh>
    <rPh sb="15" eb="18">
      <t xml:space="preserve">トウタリョウ </t>
    </rPh>
    <phoneticPr fontId="3"/>
  </si>
  <si>
    <r>
      <rPr>
        <sz val="11"/>
        <rFont val="ＭＳ Ｐゴシック"/>
        <family val="2"/>
        <charset val="128"/>
      </rPr>
      <t>白色軽石細粒火山礫</t>
    </r>
    <r>
      <rPr>
        <sz val="11"/>
        <rFont val="Arial"/>
        <family val="2"/>
      </rPr>
      <t>.Hb</t>
    </r>
    <r>
      <rPr>
        <sz val="11"/>
        <rFont val="ＭＳ Ｐゴシック"/>
        <family val="2"/>
        <charset val="128"/>
      </rPr>
      <t>目立つ</t>
    </r>
    <rPh sb="0" eb="2">
      <t xml:space="preserve">ハクショク </t>
    </rPh>
    <rPh sb="2" eb="4">
      <t xml:space="preserve">カルイシ </t>
    </rPh>
    <rPh sb="4" eb="9">
      <t xml:space="preserve">サイリュウカザンレキ </t>
    </rPh>
    <rPh sb="12" eb="14">
      <t xml:space="preserve">メダチ </t>
    </rPh>
    <phoneticPr fontId="3"/>
  </si>
  <si>
    <r>
      <rPr>
        <sz val="11"/>
        <rFont val="ＭＳ Ｐゴシック"/>
        <family val="2"/>
        <charset val="128"/>
      </rPr>
      <t>褐色火山灰土壌，最上部にクッラク帯</t>
    </r>
    <rPh sb="0" eb="1">
      <t xml:space="preserve">カッショク </t>
    </rPh>
    <rPh sb="2" eb="7">
      <t xml:space="preserve">カザンバイドジョウ </t>
    </rPh>
    <rPh sb="8" eb="11">
      <t xml:space="preserve">サイジョウブニ </t>
    </rPh>
    <phoneticPr fontId="1"/>
  </si>
  <si>
    <r>
      <rPr>
        <sz val="11"/>
        <rFont val="ＭＳ Ｐゴシック"/>
        <family val="2"/>
        <charset val="128"/>
      </rPr>
      <t>橙色，発泡良軽石火山礫，淘汰良．基底部は火山灰</t>
    </r>
    <rPh sb="0" eb="1">
      <t xml:space="preserve">ダイダイ </t>
    </rPh>
    <rPh sb="3" eb="6">
      <t xml:space="preserve">ハッポウリョウ </t>
    </rPh>
    <rPh sb="6" eb="8">
      <t xml:space="preserve">カルイシ </t>
    </rPh>
    <rPh sb="8" eb="11">
      <t xml:space="preserve">カザンレキ </t>
    </rPh>
    <rPh sb="12" eb="15">
      <t xml:space="preserve">トウタリョウ </t>
    </rPh>
    <rPh sb="16" eb="19">
      <t xml:space="preserve">キテイブハ </t>
    </rPh>
    <rPh sb="20" eb="23">
      <t xml:space="preserve">カザンバイ </t>
    </rPh>
    <phoneticPr fontId="3"/>
  </si>
  <si>
    <r>
      <rPr>
        <sz val="11"/>
        <rFont val="ＭＳ Ｐゴシック"/>
        <family val="2"/>
        <charset val="128"/>
      </rPr>
      <t>褐色＞暗灰色スコリア火山礫．</t>
    </r>
    <rPh sb="0" eb="2">
      <t xml:space="preserve">セキカッショク </t>
    </rPh>
    <rPh sb="3" eb="6">
      <t xml:space="preserve">アンハイイロ </t>
    </rPh>
    <rPh sb="10" eb="13">
      <t xml:space="preserve">カザンレキ </t>
    </rPh>
    <phoneticPr fontId="3"/>
  </si>
  <si>
    <r>
      <rPr>
        <sz val="11"/>
        <rFont val="ＭＳ Ｐゴシック"/>
        <family val="2"/>
        <charset val="128"/>
      </rPr>
      <t>黄色ガラス質火山灰</t>
    </r>
    <rPh sb="0" eb="1">
      <t xml:space="preserve">キイリ </t>
    </rPh>
    <rPh sb="5" eb="6">
      <t xml:space="preserve">シツ </t>
    </rPh>
    <rPh sb="6" eb="7">
      <t xml:space="preserve">カザンバイ </t>
    </rPh>
    <phoneticPr fontId="3"/>
  </si>
  <si>
    <r>
      <rPr>
        <sz val="11"/>
        <rFont val="ＭＳ Ｐゴシック"/>
        <family val="2"/>
        <charset val="128"/>
      </rPr>
      <t>白色〜黄色，発泡良軽石細粒火山礫，淘汰良．カリーチ含，上位</t>
    </r>
    <r>
      <rPr>
        <sz val="11"/>
        <rFont val="Arial"/>
        <family val="2"/>
      </rPr>
      <t>6cm</t>
    </r>
    <r>
      <rPr>
        <sz val="11"/>
        <rFont val="ＭＳ Ｐゴシック"/>
        <family val="2"/>
        <charset val="128"/>
      </rPr>
      <t>は火山礫多</t>
    </r>
    <r>
      <rPr>
        <sz val="11"/>
        <rFont val="Arial"/>
        <family val="2"/>
      </rPr>
      <t>,</t>
    </r>
    <r>
      <rPr>
        <sz val="11"/>
        <rFont val="ＭＳ Ｐゴシック"/>
        <family val="2"/>
        <charset val="128"/>
      </rPr>
      <t>結晶片多，</t>
    </r>
    <r>
      <rPr>
        <sz val="11"/>
        <rFont val="Arial"/>
        <family val="2"/>
      </rPr>
      <t>Cpx, Opx</t>
    </r>
    <rPh sb="0" eb="2">
      <t xml:space="preserve">ハクショク </t>
    </rPh>
    <rPh sb="3" eb="5">
      <t xml:space="preserve">キイロ </t>
    </rPh>
    <rPh sb="6" eb="9">
      <t xml:space="preserve">ハッポウリョウ </t>
    </rPh>
    <rPh sb="9" eb="11">
      <t xml:space="preserve">カルイシ </t>
    </rPh>
    <rPh sb="11" eb="13">
      <t xml:space="preserve">サイリュウ </t>
    </rPh>
    <rPh sb="13" eb="16">
      <t xml:space="preserve">カザンレキ </t>
    </rPh>
    <rPh sb="17" eb="20">
      <t xml:space="preserve">トウタリョウ </t>
    </rPh>
    <rPh sb="25" eb="26">
      <t xml:space="preserve">ガン </t>
    </rPh>
    <rPh sb="27" eb="29">
      <t xml:space="preserve">ジョウイ </t>
    </rPh>
    <rPh sb="33" eb="37">
      <t xml:space="preserve">カザンレキタ </t>
    </rPh>
    <rPh sb="38" eb="41">
      <t xml:space="preserve">ケッショウヘン </t>
    </rPh>
    <rPh sb="41" eb="42">
      <t xml:space="preserve">タ </t>
    </rPh>
    <phoneticPr fontId="3"/>
  </si>
  <si>
    <r>
      <rPr>
        <sz val="11"/>
        <rFont val="ＭＳ Ｐゴシック"/>
        <family val="2"/>
        <charset val="128"/>
      </rPr>
      <t>褐色スコリア細粒火山礫</t>
    </r>
    <r>
      <rPr>
        <sz val="11"/>
        <rFont val="Arial"/>
        <family val="2"/>
      </rPr>
      <t>+</t>
    </r>
    <r>
      <rPr>
        <sz val="11"/>
        <rFont val="ＭＳ Ｐゴシック"/>
        <family val="2"/>
        <charset val="128"/>
      </rPr>
      <t>白色石質細粒火山礫</t>
    </r>
    <r>
      <rPr>
        <sz val="11"/>
        <rFont val="Arial"/>
        <family val="2"/>
      </rPr>
      <t>.</t>
    </r>
    <rPh sb="0" eb="2">
      <t xml:space="preserve">カッショク </t>
    </rPh>
    <rPh sb="6" eb="11">
      <t xml:space="preserve">サイリュウカザンレキ </t>
    </rPh>
    <rPh sb="12" eb="14">
      <t xml:space="preserve">ハクショク </t>
    </rPh>
    <rPh sb="14" eb="16">
      <t xml:space="preserve">セキシツ </t>
    </rPh>
    <rPh sb="16" eb="18">
      <t xml:space="preserve">サイリュウ </t>
    </rPh>
    <rPh sb="18" eb="21">
      <t xml:space="preserve">カザンレキ </t>
    </rPh>
    <phoneticPr fontId="3"/>
  </si>
  <si>
    <r>
      <rPr>
        <sz val="11"/>
        <rFont val="ＭＳ Ｐゴシック"/>
        <family val="2"/>
        <charset val="128"/>
      </rPr>
      <t>土石流堆積物</t>
    </r>
    <rPh sb="0" eb="1">
      <t xml:space="preserve">ドセキチュウ </t>
    </rPh>
    <rPh sb="2" eb="3">
      <t xml:space="preserve">リュウ </t>
    </rPh>
    <rPh sb="3" eb="6">
      <t xml:space="preserve">タイセキブツ </t>
    </rPh>
    <phoneticPr fontId="1"/>
  </si>
  <si>
    <r>
      <rPr>
        <sz val="11"/>
        <rFont val="ＭＳ Ｐゴシック"/>
        <family val="2"/>
        <charset val="128"/>
      </rPr>
      <t>基質支持角礫，土壌基質中に岩片混じり</t>
    </r>
    <rPh sb="0" eb="4">
      <t xml:space="preserve">キシツシジ </t>
    </rPh>
    <rPh sb="4" eb="6">
      <t xml:space="preserve">カクレキ </t>
    </rPh>
    <rPh sb="7" eb="9">
      <t xml:space="preserve">ドジョウ </t>
    </rPh>
    <rPh sb="9" eb="12">
      <t xml:space="preserve">キシツチュウニ </t>
    </rPh>
    <rPh sb="13" eb="15">
      <t xml:space="preserve">ガンペン </t>
    </rPh>
    <rPh sb="15" eb="16">
      <t xml:space="preserve">マジリ </t>
    </rPh>
    <phoneticPr fontId="1"/>
  </si>
  <si>
    <t>1.496-1.498 (70%)</t>
  </si>
  <si>
    <t>[1.703-1.708 (70%)]</t>
  </si>
  <si>
    <t>1.675-1.687 (100%)</t>
  </si>
  <si>
    <t>Hb &gt; Bt, [Cum, Opx, Cpx]; Qz</t>
    <phoneticPr fontId="5"/>
  </si>
  <si>
    <t>Opx &gt; Bt, Cpx, [Hb]; Qz</t>
    <phoneticPr fontId="5"/>
  </si>
  <si>
    <t>1.496-1.499 (90%)</t>
    <phoneticPr fontId="5"/>
  </si>
  <si>
    <t>1.710-1.715 (60%)</t>
    <phoneticPr fontId="5"/>
  </si>
  <si>
    <t>[1.675-1.682 (80%)]</t>
    <phoneticPr fontId="5"/>
  </si>
  <si>
    <t>Hb &gt; Opx, [Bt, Cum]; Qz</t>
    <phoneticPr fontId="5"/>
  </si>
  <si>
    <t>1.499-1.501 (80%)</t>
    <phoneticPr fontId="5"/>
  </si>
  <si>
    <t>1.710-1.713 (90%)</t>
    <phoneticPr fontId="5"/>
  </si>
  <si>
    <t>1.675-1.677 (60%)</t>
    <phoneticPr fontId="5"/>
  </si>
  <si>
    <t>Opx &gt; Cpx, [Hb]</t>
    <phoneticPr fontId="5"/>
  </si>
  <si>
    <t>1.702-1.708 (90%)</t>
    <phoneticPr fontId="5"/>
  </si>
  <si>
    <r>
      <rPr>
        <sz val="11"/>
        <rFont val="ＭＳ Ｐゴシック"/>
        <family val="2"/>
        <charset val="128"/>
      </rPr>
      <t>旗宿</t>
    </r>
    <rPh sb="0" eb="2">
      <t xml:space="preserve">ハタジュク </t>
    </rPh>
    <phoneticPr fontId="3"/>
  </si>
  <si>
    <r>
      <rPr>
        <sz val="11"/>
        <rFont val="ＭＳ Ｐゴシック"/>
        <family val="2"/>
        <charset val="128"/>
      </rPr>
      <t>沼沢芝原</t>
    </r>
    <r>
      <rPr>
        <sz val="11"/>
        <rFont val="Arial"/>
        <family val="2"/>
      </rPr>
      <t xml:space="preserve"> Nm-SB</t>
    </r>
    <rPh sb="0" eb="2">
      <t xml:space="preserve">ヌマザワ </t>
    </rPh>
    <rPh sb="2" eb="4">
      <t>シバハラ</t>
    </rPh>
    <phoneticPr fontId="3"/>
  </si>
  <si>
    <r>
      <rPr>
        <sz val="11"/>
        <rFont val="ＭＳ Ｐゴシック"/>
        <family val="2"/>
        <charset val="128"/>
      </rPr>
      <t>白色軽石細粒火山礫，結晶質粗粒火山灰基質持つ</t>
    </r>
    <r>
      <rPr>
        <sz val="11"/>
        <rFont val="Arial"/>
        <family val="2"/>
      </rPr>
      <t>, Hb, Qz</t>
    </r>
    <rPh sb="0" eb="2">
      <t xml:space="preserve">ハクショク </t>
    </rPh>
    <rPh sb="2" eb="4">
      <t xml:space="preserve">カルイシ </t>
    </rPh>
    <rPh sb="4" eb="9">
      <t xml:space="preserve">サイリュウカザンレキ </t>
    </rPh>
    <rPh sb="10" eb="12">
      <t xml:space="preserve">ケッショウシル </t>
    </rPh>
    <rPh sb="12" eb="13">
      <t xml:space="preserve">シツ </t>
    </rPh>
    <rPh sb="13" eb="18">
      <t xml:space="preserve">ソリュウカザンバイ </t>
    </rPh>
    <rPh sb="18" eb="21">
      <t xml:space="preserve">キシツモツ </t>
    </rPh>
    <phoneticPr fontId="3"/>
  </si>
  <si>
    <r>
      <rPr>
        <sz val="11"/>
        <color theme="1"/>
        <rFont val="ＭＳ Ｐゴシック"/>
        <family val="2"/>
        <charset val="128"/>
      </rPr>
      <t>赤城水沼</t>
    </r>
    <r>
      <rPr>
        <sz val="11"/>
        <color theme="1"/>
        <rFont val="Arial"/>
        <family val="2"/>
      </rPr>
      <t>7</t>
    </r>
    <r>
      <rPr>
        <sz val="11"/>
        <color theme="1"/>
        <rFont val="ＭＳ Ｐゴシック"/>
        <family val="2"/>
        <charset val="128"/>
      </rPr>
      <t>　</t>
    </r>
    <r>
      <rPr>
        <sz val="11"/>
        <color theme="1"/>
        <rFont val="Arial"/>
        <family val="2"/>
      </rPr>
      <t>Ag-M</t>
    </r>
    <r>
      <rPr>
        <sz val="11"/>
        <color theme="1"/>
        <rFont val="ＭＳ Ｐゴシック"/>
        <family val="2"/>
        <charset val="128"/>
      </rPr>
      <t>ｚ</t>
    </r>
    <r>
      <rPr>
        <sz val="11"/>
        <color theme="1"/>
        <rFont val="Arial"/>
        <family val="2"/>
      </rPr>
      <t>P7</t>
    </r>
    <rPh sb="0" eb="1">
      <t xml:space="preserve">アカギミズヌマ </t>
    </rPh>
    <phoneticPr fontId="3"/>
  </si>
  <si>
    <r>
      <rPr>
        <sz val="11"/>
        <color theme="1"/>
        <rFont val="ＭＳ Ｐゴシック"/>
        <family val="2"/>
        <charset val="128"/>
      </rPr>
      <t>那須白河</t>
    </r>
    <r>
      <rPr>
        <sz val="11"/>
        <color theme="1"/>
        <rFont val="Arial"/>
        <family val="2"/>
      </rPr>
      <t>1´ Ns-SR1´</t>
    </r>
    <rPh sb="0" eb="2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</si>
  <si>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褐色土壌中に赤褐色スコリア火山礫濃集</t>
    </r>
    <rPh sb="0" eb="2">
      <t xml:space="preserve">カッショク </t>
    </rPh>
    <rPh sb="2" eb="5">
      <t xml:space="preserve">ドジョウチュウニウ </t>
    </rPh>
    <rPh sb="6" eb="7">
      <t xml:space="preserve">アカ </t>
    </rPh>
    <rPh sb="7" eb="9">
      <t xml:space="preserve">カッショク </t>
    </rPh>
    <rPh sb="13" eb="16">
      <t xml:space="preserve">カザンレキ </t>
    </rPh>
    <rPh sb="16" eb="18">
      <t xml:space="preserve">ノウシュウ </t>
    </rPh>
    <phoneticPr fontId="3"/>
  </si>
  <si>
    <r>
      <rPr>
        <sz val="11"/>
        <rFont val="ＭＳ Ｐゴシック"/>
        <family val="2"/>
        <charset val="128"/>
      </rPr>
      <t>褐色土壌中に白色軽石細粒火山礫濃集．</t>
    </r>
    <r>
      <rPr>
        <sz val="11"/>
        <rFont val="Arial"/>
        <family val="2"/>
      </rPr>
      <t>Bt, Qz</t>
    </r>
    <rPh sb="0" eb="2">
      <t xml:space="preserve">カッショク </t>
    </rPh>
    <rPh sb="2" eb="4">
      <t xml:space="preserve">ドジョウイチュウニ </t>
    </rPh>
    <rPh sb="4" eb="5">
      <t xml:space="preserve">チュウニ </t>
    </rPh>
    <rPh sb="6" eb="8">
      <t xml:space="preserve">ハクショク </t>
    </rPh>
    <rPh sb="8" eb="10">
      <t xml:space="preserve">カルイシ </t>
    </rPh>
    <rPh sb="10" eb="15">
      <t xml:space="preserve">サイリュウカザンレキ </t>
    </rPh>
    <rPh sb="15" eb="17">
      <t xml:space="preserve">ノウシュウ </t>
    </rPh>
    <phoneticPr fontId="3"/>
  </si>
  <si>
    <r>
      <rPr>
        <sz val="11"/>
        <rFont val="ＭＳ Ｐゴシック"/>
        <family val="2"/>
        <charset val="128"/>
      </rPr>
      <t>飯綱上樽</t>
    </r>
    <r>
      <rPr>
        <sz val="11"/>
        <rFont val="Arial"/>
        <family val="2"/>
      </rPr>
      <t>a Iz-KTa</t>
    </r>
    <rPh sb="0" eb="1">
      <t xml:space="preserve">イイズナ </t>
    </rPh>
    <rPh sb="1" eb="2">
      <t xml:space="preserve">ヅナ </t>
    </rPh>
    <rPh sb="2" eb="4">
      <t xml:space="preserve">カミタル </t>
    </rPh>
    <phoneticPr fontId="3"/>
  </si>
  <si>
    <r>
      <rPr>
        <sz val="11"/>
        <rFont val="ＭＳ Ｐゴシック"/>
        <family val="2"/>
        <charset val="128"/>
      </rPr>
      <t>白色，発泡良軽石細粒火山礫．レンズ状に膨縮する，</t>
    </r>
    <r>
      <rPr>
        <sz val="11"/>
        <rFont val="Arial"/>
        <family val="2"/>
      </rPr>
      <t>Hb</t>
    </r>
    <rPh sb="0" eb="2">
      <t xml:space="preserve">ハクショク </t>
    </rPh>
    <rPh sb="3" eb="4">
      <t xml:space="preserve">アン </t>
    </rPh>
    <rPh sb="4" eb="5">
      <t xml:space="preserve">ハイ </t>
    </rPh>
    <rPh sb="5" eb="6">
      <t xml:space="preserve">セキカッショク </t>
    </rPh>
    <rPh sb="7" eb="11">
      <t xml:space="preserve">ハッポウリョウ </t>
    </rPh>
    <rPh sb="15" eb="18">
      <t xml:space="preserve">カザンレキ </t>
    </rPh>
    <rPh sb="18" eb="19">
      <t xml:space="preserve">マジリノ ソリュウ カザンバイ ジョウゲハ メンハ ドジョウトコンゴウ フメイリョウ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</si>
  <si>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4 Ns-SR4</t>
    </r>
    <rPh sb="0" eb="2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</si>
  <si>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褐色〜暗灰色スコリア火山礫</t>
    </r>
    <rPh sb="0" eb="2">
      <t xml:space="preserve">カッショクイ </t>
    </rPh>
    <rPh sb="3" eb="4">
      <t xml:space="preserve">アンカッショイク </t>
    </rPh>
    <rPh sb="4" eb="6">
      <t xml:space="preserve">ハイイロ </t>
    </rPh>
    <rPh sb="10" eb="13">
      <t xml:space="preserve">カザンレキ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</si>
  <si>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6 Ns-SR6</t>
    </r>
    <rPh sb="0" eb="2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</si>
  <si>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赤褐色，粗粒火山灰〜スコリア細粒火山礫．逆級化</t>
    </r>
    <rPh sb="0" eb="3">
      <t xml:space="preserve">セキカッショク </t>
    </rPh>
    <rPh sb="4" eb="9">
      <t xml:space="preserve">ソリュウカザンバイ </t>
    </rPh>
    <rPh sb="14" eb="16">
      <t xml:space="preserve">サイリュウ </t>
    </rPh>
    <rPh sb="16" eb="19">
      <t xml:space="preserve">カザンレキ </t>
    </rPh>
    <rPh sb="20" eb="23">
      <t xml:space="preserve">ギャクキュウカ </t>
    </rPh>
    <phoneticPr fontId="3"/>
  </si>
  <si>
    <r>
      <rPr>
        <sz val="11"/>
        <color theme="1"/>
        <rFont val="ＭＳ Ｐゴシック"/>
        <family val="2"/>
        <charset val="128"/>
      </rPr>
      <t>高原塩原</t>
    </r>
    <r>
      <rPr>
        <sz val="11"/>
        <color theme="1"/>
        <rFont val="Arial"/>
        <family val="2"/>
      </rPr>
      <t>4</t>
    </r>
    <r>
      <rPr>
        <sz val="11"/>
        <color theme="1"/>
        <rFont val="ＭＳ Ｐゴシック"/>
        <family val="2"/>
        <charset val="128"/>
      </rPr>
      <t>？</t>
    </r>
    <r>
      <rPr>
        <sz val="11"/>
        <color theme="1"/>
        <rFont val="Arial"/>
        <family val="2"/>
      </rPr>
      <t xml:space="preserve"> Tk-SI4?</t>
    </r>
    <rPh sb="0" eb="2">
      <t xml:space="preserve">タカハラ </t>
    </rPh>
    <rPh sb="2" eb="4">
      <t xml:space="preserve">シオバラ </t>
    </rPh>
    <phoneticPr fontId="3"/>
  </si>
  <si>
    <r>
      <rPr>
        <sz val="11"/>
        <rFont val="ＭＳ Ｐゴシック"/>
        <family val="2"/>
        <charset val="128"/>
      </rPr>
      <t>灰色粗粒火山灰</t>
    </r>
    <rPh sb="0" eb="1">
      <t xml:space="preserve">ハイイロ </t>
    </rPh>
    <rPh sb="2" eb="4">
      <t xml:space="preserve">ソリュウ </t>
    </rPh>
    <rPh sb="4" eb="7">
      <t xml:space="preserve">カザンバイ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</si>
  <si>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7 Ns-SR7</t>
    </r>
    <rPh sb="0" eb="2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</si>
  <si>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褐色スコリア火山礫</t>
    </r>
    <rPh sb="0" eb="2">
      <t xml:space="preserve">セキカッショク </t>
    </rPh>
    <rPh sb="6" eb="9">
      <t xml:space="preserve">カザンレキマジル </t>
    </rPh>
    <phoneticPr fontId="3"/>
  </si>
  <si>
    <r>
      <rPr>
        <sz val="11"/>
        <rFont val="ＭＳ Ｐゴシック"/>
        <family val="2"/>
        <charset val="128"/>
      </rPr>
      <t>赤城折口原</t>
    </r>
    <r>
      <rPr>
        <sz val="11"/>
        <rFont val="Arial"/>
        <family val="2"/>
      </rPr>
      <t xml:space="preserve"> Ak-OrP</t>
    </r>
    <rPh sb="0" eb="2">
      <t xml:space="preserve">アカギ </t>
    </rPh>
    <rPh sb="2" eb="5">
      <t xml:space="preserve">オリグチハラ </t>
    </rPh>
    <phoneticPr fontId="3"/>
  </si>
  <si>
    <r>
      <rPr>
        <sz val="11"/>
        <rFont val="ＭＳ Ｐゴシック"/>
        <family val="2"/>
        <charset val="128"/>
      </rPr>
      <t>黄色軽石質粗粒火山灰</t>
    </r>
    <rPh sb="0" eb="1">
      <t xml:space="preserve">キイリ </t>
    </rPh>
    <rPh sb="2" eb="4">
      <t xml:space="preserve">カルイシ </t>
    </rPh>
    <rPh sb="4" eb="5">
      <t xml:space="preserve">シツ </t>
    </rPh>
    <rPh sb="5" eb="6">
      <t xml:space="preserve">ソリュウ </t>
    </rPh>
    <rPh sb="7" eb="8">
      <t xml:space="preserve">カザンバイ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</si>
  <si>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9 Ns-SR9</t>
    </r>
    <rPh sb="0" eb="2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</si>
  <si>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褐色スコリア火山礫</t>
    </r>
    <rPh sb="0" eb="2">
      <t xml:space="preserve">カッショクイ </t>
    </rPh>
    <rPh sb="6" eb="9">
      <t xml:space="preserve">カザンレキ </t>
    </rPh>
    <phoneticPr fontId="3"/>
  </si>
  <si>
    <r>
      <rPr>
        <sz val="11"/>
        <rFont val="ＭＳ Ｐゴシック"/>
        <family val="2"/>
        <charset val="128"/>
      </rPr>
      <t>白色〜黄色，発泡良軽石細粒火山礫，淘汰良．カリーチ含，</t>
    </r>
    <r>
      <rPr>
        <sz val="11"/>
        <rFont val="Arial"/>
        <family val="2"/>
      </rPr>
      <t>Cpx, Opx</t>
    </r>
    <rPh sb="0" eb="2">
      <t xml:space="preserve">ハクショク </t>
    </rPh>
    <rPh sb="3" eb="5">
      <t xml:space="preserve">キイロ </t>
    </rPh>
    <rPh sb="6" eb="9">
      <t xml:space="preserve">ハッポウリョウ </t>
    </rPh>
    <rPh sb="9" eb="11">
      <t xml:space="preserve">カルイシ </t>
    </rPh>
    <rPh sb="11" eb="13">
      <t xml:space="preserve">サイリュウ </t>
    </rPh>
    <rPh sb="13" eb="16">
      <t xml:space="preserve">カザンレキ </t>
    </rPh>
    <rPh sb="17" eb="20">
      <t xml:space="preserve">トウタリョウ </t>
    </rPh>
    <rPh sb="25" eb="26">
      <t xml:space="preserve">ガン </t>
    </rPh>
    <phoneticPr fontId="3"/>
  </si>
  <si>
    <r>
      <rPr>
        <sz val="11"/>
        <rFont val="ＭＳ Ｐゴシック"/>
        <family val="2"/>
        <charset val="128"/>
      </rPr>
      <t>白色軽石細粒火山礫</t>
    </r>
    <r>
      <rPr>
        <sz val="11"/>
        <rFont val="Arial"/>
        <family val="2"/>
      </rPr>
      <t>.</t>
    </r>
    <r>
      <rPr>
        <sz val="11"/>
        <rFont val="ＭＳ Ｐゴシック"/>
        <family val="2"/>
        <charset val="128"/>
      </rPr>
      <t>レンズ状に防縮する．</t>
    </r>
    <r>
      <rPr>
        <sz val="11"/>
        <rFont val="Arial"/>
        <family val="2"/>
      </rPr>
      <t>Hb</t>
    </r>
    <rPh sb="0" eb="2">
      <t xml:space="preserve">ハクショク </t>
    </rPh>
    <rPh sb="2" eb="4">
      <t xml:space="preserve">カルイシ </t>
    </rPh>
    <rPh sb="4" eb="9">
      <t xml:space="preserve">サイリュウカザンレキ </t>
    </rPh>
    <rPh sb="15" eb="17">
      <t xml:space="preserve">ボウシュクスル </t>
    </rPh>
    <phoneticPr fontId="3"/>
  </si>
  <si>
    <r>
      <rPr>
        <sz val="11"/>
        <rFont val="ＭＳ Ｐゴシック"/>
        <family val="2"/>
        <charset val="128"/>
      </rPr>
      <t>黄色，発泡良軽石細粒火山礫．レンズ状に膨縮する</t>
    </r>
    <r>
      <rPr>
        <sz val="11"/>
        <rFont val="Arial"/>
        <family val="2"/>
      </rPr>
      <t>．Cpx, Opx</t>
    </r>
    <rPh sb="0" eb="2">
      <t xml:space="preserve">キイロ </t>
    </rPh>
    <rPh sb="3" eb="6">
      <t xml:space="preserve">ハッポウリョウ </t>
    </rPh>
    <rPh sb="6" eb="8">
      <t xml:space="preserve">カルイシ </t>
    </rPh>
    <rPh sb="8" eb="10">
      <t xml:space="preserve">サイリュウ </t>
    </rPh>
    <rPh sb="10" eb="13">
      <t xml:space="preserve">カザンレキ </t>
    </rPh>
    <rPh sb="19" eb="20">
      <t xml:space="preserve">ボウ </t>
    </rPh>
    <rPh sb="20" eb="21">
      <t xml:space="preserve">シュク </t>
    </rPh>
    <phoneticPr fontId="3"/>
  </si>
  <si>
    <r>
      <rPr>
        <sz val="11"/>
        <color theme="1"/>
        <rFont val="ＭＳ Ｐゴシック"/>
        <family val="2"/>
        <charset val="128"/>
      </rPr>
      <t>積算厚</t>
    </r>
    <r>
      <rPr>
        <sz val="11"/>
        <color theme="1"/>
        <rFont val="Arial"/>
        <family val="2"/>
      </rPr>
      <t>cm</t>
    </r>
    <rPh sb="0" eb="2">
      <t>セキサン</t>
    </rPh>
    <rPh sb="2" eb="3">
      <t>アツ</t>
    </rPh>
    <phoneticPr fontId="3"/>
  </si>
  <si>
    <t>単層厚cm</t>
    <rPh sb="0" eb="1">
      <t>タン</t>
    </rPh>
    <rPh sb="1" eb="2">
      <t>ソウ</t>
    </rPh>
    <rPh sb="2" eb="3">
      <t>アツ</t>
    </rPh>
    <phoneticPr fontId="3"/>
  </si>
  <si>
    <t>積算厚cm</t>
    <rPh sb="0" eb="2">
      <t>セキサン</t>
    </rPh>
    <rPh sb="2" eb="3">
      <t>アツ</t>
    </rPh>
    <phoneticPr fontId="3"/>
  </si>
  <si>
    <r>
      <rPr>
        <sz val="11"/>
        <color theme="1"/>
        <rFont val="ＭＳ Ｐゴシック"/>
        <family val="2"/>
        <charset val="128"/>
      </rPr>
      <t>単層厚</t>
    </r>
    <r>
      <rPr>
        <sz val="11"/>
        <color theme="1"/>
        <rFont val="Arial"/>
        <family val="2"/>
      </rPr>
      <t>cm</t>
    </r>
    <rPh sb="0" eb="1">
      <t>タン</t>
    </rPh>
    <rPh sb="1" eb="2">
      <t>ソウ</t>
    </rPh>
    <rPh sb="2" eb="3">
      <t>アツ</t>
    </rPh>
    <phoneticPr fontId="3"/>
  </si>
  <si>
    <r>
      <rPr>
        <sz val="11"/>
        <rFont val="ＭＳ Ｐゴシック"/>
        <family val="2"/>
        <charset val="128"/>
      </rPr>
      <t>屈折率：</t>
    </r>
    <r>
      <rPr>
        <sz val="11"/>
        <rFont val="Arial"/>
        <family val="2"/>
      </rPr>
      <t>Glass (n)</t>
    </r>
    <rPh sb="0" eb="3">
      <t>：</t>
    </rPh>
    <phoneticPr fontId="1"/>
  </si>
  <si>
    <r>
      <rPr>
        <sz val="11"/>
        <rFont val="ＭＳ Ｐゴシック"/>
        <family val="2"/>
        <charset val="128"/>
      </rPr>
      <t>屈折率：</t>
    </r>
    <r>
      <rPr>
        <sz val="11"/>
        <rFont val="Arial"/>
        <family val="2"/>
      </rPr>
      <t>Hb (n2)</t>
    </r>
    <rPh sb="0" eb="3">
      <t>：</t>
    </rPh>
    <phoneticPr fontId="1"/>
  </si>
  <si>
    <r>
      <rPr>
        <sz val="11"/>
        <rFont val="ＭＳ Ｐゴシック"/>
        <family val="2"/>
        <charset val="128"/>
      </rPr>
      <t>屈折率：</t>
    </r>
    <r>
      <rPr>
        <sz val="11"/>
        <rFont val="Arial"/>
        <family val="2"/>
      </rPr>
      <t>Cum (n2)</t>
    </r>
    <rPh sb="0" eb="3">
      <t>：</t>
    </rPh>
    <phoneticPr fontId="1"/>
  </si>
  <si>
    <t>Opx &gt; Cpx, Hb, [Bt]; [Qz]</t>
  </si>
  <si>
    <t>1.704-1.708 (60%)</t>
  </si>
  <si>
    <t>1.680-1.684 (80%)</t>
  </si>
  <si>
    <t>Bt &gt; Opx, Hb, Cpx</t>
  </si>
  <si>
    <t>1.501-1.502 (80%)</t>
  </si>
  <si>
    <t>1.704-1.710 (70%)</t>
  </si>
  <si>
    <t>1.681-1.689 (80%)</t>
  </si>
  <si>
    <t>1.702-1.707 (60%)</t>
    <phoneticPr fontId="5"/>
  </si>
  <si>
    <r>
      <rPr>
        <sz val="11"/>
        <rFont val="ＭＳ Ｐゴシック"/>
        <family val="2"/>
        <charset val="128"/>
      </rPr>
      <t>褐色火山灰土壌，スコリア火山礫混じり</t>
    </r>
    <rPh sb="2" eb="7">
      <t xml:space="preserve">カザンバイドジョウ </t>
    </rPh>
    <rPh sb="12" eb="16">
      <t xml:space="preserve">カザンレキマジリ </t>
    </rPh>
    <phoneticPr fontId="3"/>
  </si>
  <si>
    <r>
      <rPr>
        <sz val="11"/>
        <rFont val="ＭＳ Ｐゴシック"/>
        <family val="2"/>
        <charset val="128"/>
      </rPr>
      <t>御岳</t>
    </r>
    <r>
      <rPr>
        <sz val="11"/>
        <rFont val="Arial"/>
        <family val="2"/>
      </rPr>
      <t>Pm1 On-Pm1</t>
    </r>
    <rPh sb="0" eb="2">
      <t xml:space="preserve">オンタケ </t>
    </rPh>
    <phoneticPr fontId="3"/>
  </si>
  <si>
    <r>
      <rPr>
        <sz val="11"/>
        <rFont val="ＭＳ Ｐゴシック"/>
        <family val="2"/>
        <charset val="128"/>
      </rPr>
      <t>暗灰色，スコリア細粒火山礫〜粗粒火山灰互層</t>
    </r>
    <rPh sb="0" eb="3">
      <t xml:space="preserve">アンハイイロ </t>
    </rPh>
    <rPh sb="8" eb="10">
      <t xml:space="preserve">サイリュウ </t>
    </rPh>
    <rPh sb="10" eb="13">
      <t xml:space="preserve">カザンレキ </t>
    </rPh>
    <rPh sb="14" eb="16">
      <t xml:space="preserve">ソリュウ </t>
    </rPh>
    <rPh sb="16" eb="19">
      <t xml:space="preserve">カザンバイ </t>
    </rPh>
    <rPh sb="19" eb="21">
      <t xml:space="preserve">ゴソウ </t>
    </rPh>
    <phoneticPr fontId="3"/>
  </si>
  <si>
    <r>
      <rPr>
        <sz val="11"/>
        <rFont val="ＭＳ Ｐゴシック"/>
        <family val="2"/>
        <charset val="128"/>
      </rPr>
      <t>発泡良，赤褐色スコリア火山礫，淘汰良．基底は侵食面</t>
    </r>
    <rPh sb="0" eb="2">
      <t xml:space="preserve">ハッポウ </t>
    </rPh>
    <rPh sb="2" eb="3">
      <t xml:space="preserve">リョウ </t>
    </rPh>
    <rPh sb="4" eb="5">
      <t xml:space="preserve">セキカッショク </t>
    </rPh>
    <rPh sb="15" eb="18">
      <t xml:space="preserve">トウタリョウ </t>
    </rPh>
    <rPh sb="19" eb="21">
      <t xml:space="preserve">キテイハ </t>
    </rPh>
    <rPh sb="22" eb="25">
      <t xml:space="preserve">シンショクメン </t>
    </rPh>
    <phoneticPr fontId="3"/>
  </si>
  <si>
    <r>
      <rPr>
        <sz val="11"/>
        <rFont val="ＭＳ Ｐゴシック"/>
        <family val="2"/>
        <charset val="128"/>
      </rPr>
      <t>黄色，発泡良軽石細粒火山礫．淘汰良．結晶片多，</t>
    </r>
    <r>
      <rPr>
        <sz val="11"/>
        <rFont val="Arial"/>
        <family val="2"/>
      </rPr>
      <t>Cpx, Opx</t>
    </r>
    <rPh sb="0" eb="2">
      <t xml:space="preserve">キイロ </t>
    </rPh>
    <rPh sb="3" eb="6">
      <t xml:space="preserve">ハッポウリョウ </t>
    </rPh>
    <rPh sb="6" eb="8">
      <t xml:space="preserve">カルイシ </t>
    </rPh>
    <rPh sb="8" eb="10">
      <t xml:space="preserve">サイリュウ </t>
    </rPh>
    <rPh sb="10" eb="13">
      <t xml:space="preserve">カザンレキ </t>
    </rPh>
    <rPh sb="14" eb="17">
      <t xml:space="preserve">トウタリョウ </t>
    </rPh>
    <rPh sb="18" eb="22">
      <t xml:space="preserve">ケッショウヘンタ </t>
    </rPh>
    <phoneticPr fontId="3"/>
  </si>
  <si>
    <r>
      <rPr>
        <sz val="11"/>
        <rFont val="ＭＳ Ｐゴシック"/>
        <family val="2"/>
        <charset val="128"/>
      </rPr>
      <t>褐色スコリア火山礫</t>
    </r>
    <rPh sb="0" eb="2">
      <t xml:space="preserve">セキカッショク </t>
    </rPh>
    <rPh sb="6" eb="9">
      <t xml:space="preserve">カザンレキ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</si>
  <si>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1 Ns-SR1</t>
    </r>
    <rPh sb="0" eb="1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</si>
  <si>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褐色粗粒火山灰</t>
    </r>
    <rPh sb="0" eb="2">
      <t xml:space="preserve">セキカッショク </t>
    </rPh>
    <rPh sb="2" eb="4">
      <t xml:space="preserve">ソリュウ </t>
    </rPh>
    <rPh sb="4" eb="7">
      <t xml:space="preserve">カザンバイ </t>
    </rPh>
    <phoneticPr fontId="3"/>
  </si>
  <si>
    <t>1.502-1.506 (70%)
1.496-1.498 (20%)</t>
    <phoneticPr fontId="1"/>
  </si>
  <si>
    <r>
      <rPr>
        <sz val="11"/>
        <rFont val="ＭＳ Ｐゴシック"/>
        <family val="2"/>
        <charset val="128"/>
      </rPr>
      <t>黄色軽石質粗粒火山灰</t>
    </r>
    <r>
      <rPr>
        <sz val="11"/>
        <rFont val="Arial"/>
        <family val="2"/>
      </rPr>
      <t>，Bt</t>
    </r>
    <rPh sb="0" eb="1">
      <t xml:space="preserve">キ </t>
    </rPh>
    <rPh sb="1" eb="2">
      <t xml:space="preserve">ハクショク </t>
    </rPh>
    <rPh sb="2" eb="5">
      <t xml:space="preserve">カルイシシツ </t>
    </rPh>
    <rPh sb="5" eb="7">
      <t xml:space="preserve">ソリュウ </t>
    </rPh>
    <rPh sb="7" eb="10">
      <t xml:space="preserve">カザンバイ ケッショウヘンタ </t>
    </rPh>
    <phoneticPr fontId="3"/>
  </si>
  <si>
    <r>
      <rPr>
        <sz val="11"/>
        <rFont val="ＭＳ Ｐゴシック"/>
        <family val="2"/>
        <charset val="128"/>
      </rPr>
      <t>黄色軽石質粗粒火山灰</t>
    </r>
    <r>
      <rPr>
        <sz val="11"/>
        <rFont val="Arial"/>
        <family val="2"/>
      </rPr>
      <t>，Hb</t>
    </r>
    <rPh sb="0" eb="1">
      <t xml:space="preserve">キイリ </t>
    </rPh>
    <rPh sb="2" eb="4">
      <t xml:space="preserve">カルイシ </t>
    </rPh>
    <rPh sb="4" eb="5">
      <t xml:space="preserve">シツ </t>
    </rPh>
    <rPh sb="5" eb="6">
      <t xml:space="preserve">ソリュウ </t>
    </rPh>
    <rPh sb="7" eb="8">
      <t xml:space="preserve">カザンバイ </t>
    </rPh>
    <phoneticPr fontId="3"/>
  </si>
  <si>
    <r>
      <rPr>
        <sz val="11"/>
        <color theme="1"/>
        <rFont val="ＭＳ Ｐゴシック"/>
        <family val="2"/>
        <charset val="128"/>
      </rPr>
      <t>土壌中に白色軽石</t>
    </r>
    <r>
      <rPr>
        <sz val="11"/>
        <color theme="1"/>
        <rFont val="Arial"/>
        <family val="2"/>
      </rPr>
      <t>,</t>
    </r>
    <r>
      <rPr>
        <sz val="11"/>
        <color theme="1"/>
        <rFont val="Arial"/>
        <family val="2"/>
        <charset val="128"/>
      </rPr>
      <t xml:space="preserve"> Hb, Opx</t>
    </r>
    <rPh sb="0" eb="1">
      <t xml:space="preserve">ドジョウチュウニ </t>
    </rPh>
    <rPh sb="4" eb="8">
      <t xml:space="preserve">ハクショクカルイシ </t>
    </rPh>
    <phoneticPr fontId="1"/>
  </si>
  <si>
    <t>Loc.20</t>
    <phoneticPr fontId="1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</si>
  <si>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2016</t>
    </r>
    <r>
      <rPr>
        <sz val="11"/>
        <color theme="1"/>
        <rFont val="ＭＳ Ｐゴシック"/>
        <family val="2"/>
        <charset val="128"/>
      </rPr>
      <t>）</t>
    </r>
    <rPh sb="0" eb="1">
      <t xml:space="preserve">ヤマモト </t>
    </rPh>
    <phoneticPr fontId="1"/>
  </si>
  <si>
    <r>
      <rPr>
        <sz val="11"/>
        <rFont val="ＭＳ Ｐゴシック"/>
        <family val="2"/>
        <charset val="128"/>
      </rPr>
      <t>屈折率：</t>
    </r>
    <r>
      <rPr>
        <sz val="11"/>
        <rFont val="Arial"/>
        <family val="2"/>
      </rPr>
      <t>Opx (</t>
    </r>
    <r>
      <rPr>
        <sz val="11"/>
        <rFont val="Symbol"/>
        <family val="1"/>
        <charset val="2"/>
      </rPr>
      <t>g</t>
    </r>
    <r>
      <rPr>
        <sz val="11"/>
        <rFont val="Arial"/>
        <family val="2"/>
      </rPr>
      <t>)</t>
    </r>
    <rPh sb="0" eb="3">
      <t>：</t>
    </rPh>
    <phoneticPr fontId="5"/>
  </si>
  <si>
    <t>Loc. 30</t>
    <phoneticPr fontId="1"/>
  </si>
  <si>
    <t>最大粒径cm</t>
    <rPh sb="0" eb="2">
      <t>サイダイ</t>
    </rPh>
    <rPh sb="2" eb="4">
      <t>リュウケイ</t>
    </rPh>
    <phoneticPr fontId="3"/>
  </si>
  <si>
    <r>
      <rPr>
        <sz val="11"/>
        <rFont val="ＭＳ Ｐゴシック"/>
        <family val="2"/>
        <charset val="128"/>
      </rPr>
      <t>那須湯本</t>
    </r>
    <rPh sb="0" eb="4">
      <t xml:space="preserve">ナスユモト </t>
    </rPh>
    <phoneticPr fontId="3"/>
  </si>
  <si>
    <r>
      <rPr>
        <sz val="11"/>
        <rFont val="ＭＳ Ｐゴシック"/>
        <family val="2"/>
        <charset val="128"/>
      </rPr>
      <t>褐色火山灰土壌．基底は侵食面</t>
    </r>
    <rPh sb="0" eb="1">
      <t xml:space="preserve">カッショク </t>
    </rPh>
    <rPh sb="2" eb="7">
      <t xml:space="preserve">カザンバイドジョウ </t>
    </rPh>
    <rPh sb="8" eb="10">
      <t xml:space="preserve">キテイハシンショクメン </t>
    </rPh>
    <phoneticPr fontId="1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</si>
  <si>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6 Ns-SR6</t>
    </r>
    <rPh sb="0" eb="1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</si>
  <si>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褐色スコリア火山礫</t>
    </r>
    <rPh sb="0" eb="2">
      <t xml:space="preserve">セキカッショク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</si>
  <si>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7 Ns-SR7</t>
    </r>
    <rPh sb="0" eb="1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</si>
  <si>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褐色スコリア火山礫．灰色石質安山岩片含む</t>
    </r>
    <rPh sb="0" eb="2">
      <t xml:space="preserve">セキカッショク </t>
    </rPh>
    <rPh sb="10" eb="12">
      <t xml:space="preserve">ハイイロ </t>
    </rPh>
    <rPh sb="12" eb="14">
      <t xml:space="preserve">セキシツ </t>
    </rPh>
    <rPh sb="14" eb="17">
      <t xml:space="preserve">アンザンガン </t>
    </rPh>
    <rPh sb="17" eb="18">
      <t xml:space="preserve">ヘン </t>
    </rPh>
    <rPh sb="18" eb="19">
      <t xml:space="preserve">フクム </t>
    </rPh>
    <phoneticPr fontId="3"/>
  </si>
  <si>
    <r>
      <rPr>
        <sz val="11"/>
        <rFont val="ＭＳ Ｐゴシック"/>
        <family val="2"/>
        <charset val="128"/>
      </rPr>
      <t>赤城折口原</t>
    </r>
    <r>
      <rPr>
        <sz val="11"/>
        <rFont val="Arial"/>
        <family val="2"/>
      </rPr>
      <t xml:space="preserve"> Ag-OrP</t>
    </r>
    <rPh sb="0" eb="2">
      <t xml:space="preserve">アカギ </t>
    </rPh>
    <rPh sb="2" eb="5">
      <t xml:space="preserve">オリグチハラ </t>
    </rPh>
    <phoneticPr fontId="3"/>
  </si>
  <si>
    <r>
      <rPr>
        <sz val="11"/>
        <rFont val="ＭＳ Ｐゴシック"/>
        <family val="2"/>
        <charset val="128"/>
      </rPr>
      <t>白色軽石質粗粒火山灰，結晶片多，</t>
    </r>
    <r>
      <rPr>
        <sz val="11"/>
        <rFont val="Arial"/>
        <family val="2"/>
      </rPr>
      <t>Cpx,Opx</t>
    </r>
    <rPh sb="0" eb="1">
      <t xml:space="preserve">ハクショク </t>
    </rPh>
    <rPh sb="2" eb="3">
      <t xml:space="preserve">カルイシ </t>
    </rPh>
    <rPh sb="4" eb="5">
      <t xml:space="preserve">ケッショウシツ </t>
    </rPh>
    <rPh sb="5" eb="7">
      <t xml:space="preserve">ソリュウ </t>
    </rPh>
    <rPh sb="7" eb="10">
      <t xml:space="preserve">カザンバイ </t>
    </rPh>
    <rPh sb="11" eb="12">
      <t xml:space="preserve">ケッショウヘンタ </t>
    </rPh>
    <phoneticPr fontId="3"/>
  </si>
  <si>
    <r>
      <rPr>
        <sz val="11"/>
        <rFont val="ＭＳ Ｐゴシック"/>
        <family val="2"/>
        <charset val="128"/>
      </rPr>
      <t>上小屋</t>
    </r>
    <rPh sb="0" eb="3">
      <t xml:space="preserve">カミコヤ </t>
    </rPh>
    <phoneticPr fontId="3"/>
  </si>
  <si>
    <r>
      <rPr>
        <sz val="11"/>
        <rFont val="ＭＳ Ｐゴシック"/>
        <family val="2"/>
        <charset val="128"/>
      </rPr>
      <t>白色ガラス質火山灰</t>
    </r>
    <rPh sb="0" eb="2">
      <t xml:space="preserve">ハクショク </t>
    </rPh>
    <rPh sb="6" eb="9">
      <t xml:space="preserve">ソリュウカザンバイ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</si>
  <si>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1 Ns-SR1</t>
    </r>
    <rPh sb="0" eb="2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</si>
  <si>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赤褐色，スコリア火山礫．土壌中に濃集</t>
    </r>
    <rPh sb="0" eb="3">
      <t xml:space="preserve">セキカッショク </t>
    </rPh>
    <rPh sb="8" eb="11">
      <t xml:space="preserve">カザンレキ </t>
    </rPh>
    <rPh sb="12" eb="15">
      <t xml:space="preserve">ドジョウチュウニノウシュウ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</si>
  <si>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5 Ns-SR5</t>
    </r>
    <rPh sb="0" eb="2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</si>
  <si>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赤褐色スコリア火山礫．土壌中に濃集</t>
    </r>
    <rPh sb="0" eb="3">
      <t xml:space="preserve">セキカッショク </t>
    </rPh>
    <rPh sb="7" eb="10">
      <t xml:space="preserve">カザンレキ </t>
    </rPh>
    <rPh sb="11" eb="14">
      <t xml:space="preserve">ドジョウチュウニノウシュウ </t>
    </rPh>
    <phoneticPr fontId="3"/>
  </si>
  <si>
    <r>
      <rPr>
        <sz val="11"/>
        <rFont val="ＭＳ Ｐゴシック"/>
        <family val="2"/>
        <charset val="128"/>
      </rPr>
      <t>赤褐色〜暗灰色スコリア火山礫．淘汰良く，火山灰基質欠く</t>
    </r>
    <rPh sb="0" eb="3">
      <t xml:space="preserve">セキカッショク </t>
    </rPh>
    <rPh sb="4" eb="7">
      <t xml:space="preserve">アンハイイロ </t>
    </rPh>
    <rPh sb="11" eb="14">
      <t xml:space="preserve">カザンレキ </t>
    </rPh>
    <rPh sb="15" eb="18">
      <t xml:space="preserve">トウタヨク </t>
    </rPh>
    <rPh sb="20" eb="26">
      <t xml:space="preserve">カザンバイキシツカク </t>
    </rPh>
    <phoneticPr fontId="3"/>
  </si>
  <si>
    <r>
      <rPr>
        <sz val="11"/>
        <rFont val="ＭＳ Ｐゴシック"/>
        <family val="2"/>
        <charset val="128"/>
      </rPr>
      <t>赤褐色，スコリア火山礫，淘汰やや不良，火山灰基質持つ</t>
    </r>
    <rPh sb="0" eb="3">
      <t xml:space="preserve">セキカッショク </t>
    </rPh>
    <rPh sb="8" eb="11">
      <t xml:space="preserve">カザンレキマジル </t>
    </rPh>
    <rPh sb="12" eb="14">
      <t xml:space="preserve">トウタヨク </t>
    </rPh>
    <rPh sb="19" eb="24">
      <t xml:space="preserve">カザンバイキシツカク </t>
    </rPh>
    <rPh sb="24" eb="25">
      <t xml:space="preserve">モツ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</si>
  <si>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8 Ns-SR8</t>
    </r>
    <rPh sb="0" eb="2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</si>
  <si>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黄色軽石火山礫，淘汰良く，火山灰基質欠く．暗灰色，発泡不良スコリア火山礫を少量伴う．</t>
    </r>
    <rPh sb="0" eb="2">
      <t xml:space="preserve">キイロ </t>
    </rPh>
    <rPh sb="2" eb="4">
      <t xml:space="preserve">カルイシ </t>
    </rPh>
    <rPh sb="4" eb="7">
      <t xml:space="preserve">カザンレキマジル </t>
    </rPh>
    <rPh sb="8" eb="11">
      <t xml:space="preserve">トウタヨク </t>
    </rPh>
    <rPh sb="13" eb="19">
      <t xml:space="preserve">カザンバイキシツカク </t>
    </rPh>
    <rPh sb="21" eb="24">
      <t xml:space="preserve">アンハイイロ </t>
    </rPh>
    <rPh sb="25" eb="27">
      <t xml:space="preserve">ハッポウ </t>
    </rPh>
    <rPh sb="27" eb="29">
      <t xml:space="preserve">フリョウスコリアヲ </t>
    </rPh>
    <rPh sb="33" eb="36">
      <t xml:space="preserve">カザンレキ </t>
    </rPh>
    <rPh sb="37" eb="39">
      <t xml:space="preserve">ショウリョウ </t>
    </rPh>
    <rPh sb="39" eb="40">
      <t xml:space="preserve">トモナイ </t>
    </rPh>
    <phoneticPr fontId="3"/>
  </si>
  <si>
    <r>
      <rPr>
        <sz val="11"/>
        <rFont val="ＭＳ Ｐゴシック"/>
        <family val="2"/>
        <charset val="128"/>
      </rPr>
      <t>暗灰色粗粒火山灰</t>
    </r>
    <rPh sb="0" eb="1">
      <t xml:space="preserve">アン </t>
    </rPh>
    <rPh sb="1" eb="3">
      <t xml:space="preserve">ハイイロ </t>
    </rPh>
    <rPh sb="3" eb="5">
      <t xml:space="preserve">ソリュウ </t>
    </rPh>
    <rPh sb="5" eb="8">
      <t xml:space="preserve">カザンバイ </t>
    </rPh>
    <phoneticPr fontId="3"/>
  </si>
  <si>
    <r>
      <rPr>
        <sz val="11"/>
        <rFont val="ＭＳ Ｐゴシック"/>
        <family val="2"/>
        <charset val="128"/>
      </rPr>
      <t>暗灰色，発泡スコリア火山礫，逆級化</t>
    </r>
    <rPh sb="0" eb="1">
      <t xml:space="preserve">アン </t>
    </rPh>
    <rPh sb="1" eb="2">
      <t xml:space="preserve">ハイ </t>
    </rPh>
    <rPh sb="2" eb="3">
      <t xml:space="preserve">セキカッショク </t>
    </rPh>
    <rPh sb="4" eb="6">
      <t xml:space="preserve">ハッポウフリョウ </t>
    </rPh>
    <rPh sb="10" eb="13">
      <t xml:space="preserve">カザンレキマジル </t>
    </rPh>
    <rPh sb="14" eb="17">
      <t xml:space="preserve">ギャクキュウカ </t>
    </rPh>
    <phoneticPr fontId="3"/>
  </si>
  <si>
    <r>
      <rPr>
        <sz val="11"/>
        <color theme="1"/>
        <rFont val="ＭＳ Ｐゴシック"/>
        <family val="2"/>
        <charset val="128"/>
      </rPr>
      <t>高密度洪水流堆積物</t>
    </r>
    <rPh sb="0" eb="6">
      <t xml:space="preserve">タイセキブツ </t>
    </rPh>
    <rPh sb="6" eb="9">
      <t xml:space="preserve">タイセキブツ </t>
    </rPh>
    <phoneticPr fontId="1"/>
  </si>
  <si>
    <r>
      <rPr>
        <sz val="11"/>
        <color theme="1"/>
        <rFont val="ＭＳ Ｐゴシック"/>
        <family val="2"/>
        <charset val="128"/>
      </rPr>
      <t>軽石片に富む砂礫層，スコア・フィル斜交層理．</t>
    </r>
    <rPh sb="0" eb="3">
      <t xml:space="preserve">カルイシヘンニトム </t>
    </rPh>
    <rPh sb="6" eb="8">
      <t xml:space="preserve">サレキ </t>
    </rPh>
    <rPh sb="8" eb="9">
      <t xml:space="preserve">ソウ </t>
    </rPh>
    <rPh sb="17" eb="21">
      <t xml:space="preserve">シャコウソウリ </t>
    </rPh>
    <phoneticPr fontId="1"/>
  </si>
  <si>
    <r>
      <rPr>
        <sz val="11"/>
        <color theme="1"/>
        <rFont val="ＭＳ Ｐゴシック"/>
        <family val="2"/>
        <charset val="128"/>
      </rPr>
      <t>鎌房山降下火砕物</t>
    </r>
    <rPh sb="0" eb="3">
      <t xml:space="preserve">カマフサヤマ </t>
    </rPh>
    <rPh sb="3" eb="8">
      <t xml:space="preserve">コウカカサイブツ </t>
    </rPh>
    <phoneticPr fontId="1"/>
  </si>
  <si>
    <r>
      <rPr>
        <sz val="11"/>
        <rFont val="ＭＳ Ｐゴシック"/>
        <family val="2"/>
        <charset val="128"/>
      </rPr>
      <t>白河</t>
    </r>
    <rPh sb="0" eb="2">
      <t xml:space="preserve">シラカワ </t>
    </rPh>
    <phoneticPr fontId="3"/>
  </si>
  <si>
    <r>
      <rPr>
        <sz val="11"/>
        <rFont val="ＭＳ Ｐゴシック"/>
        <family val="2"/>
        <charset val="128"/>
      </rPr>
      <t>灰色，発泡不良スコリア細粒火山礫</t>
    </r>
    <rPh sb="0" eb="1">
      <t xml:space="preserve">ハイ </t>
    </rPh>
    <rPh sb="1" eb="2">
      <t xml:space="preserve">セキカッショク </t>
    </rPh>
    <rPh sb="3" eb="7">
      <t xml:space="preserve">ハッポウフリョウ </t>
    </rPh>
    <rPh sb="11" eb="13">
      <t xml:space="preserve">サイリュウ </t>
    </rPh>
    <rPh sb="13" eb="16">
      <t xml:space="preserve">カザンレキマジル </t>
    </rPh>
    <phoneticPr fontId="3"/>
  </si>
  <si>
    <r>
      <rPr>
        <sz val="11"/>
        <rFont val="ＭＳ Ｐゴシック"/>
        <family val="2"/>
        <charset val="128"/>
      </rPr>
      <t>暗灰色粗粒火山灰</t>
    </r>
    <rPh sb="0" eb="3">
      <t xml:space="preserve">アンハイイロ </t>
    </rPh>
    <rPh sb="3" eb="5">
      <t xml:space="preserve">ソリュウ </t>
    </rPh>
    <rPh sb="5" eb="8">
      <t xml:space="preserve">カザンバイ </t>
    </rPh>
    <phoneticPr fontId="3"/>
  </si>
  <si>
    <r>
      <rPr>
        <sz val="11"/>
        <rFont val="ＭＳ Ｐゴシック"/>
        <family val="2"/>
        <charset val="128"/>
      </rPr>
      <t>暗灰色，発泡スコリア火山礫</t>
    </r>
    <rPh sb="0" eb="1">
      <t xml:space="preserve">アン </t>
    </rPh>
    <rPh sb="1" eb="2">
      <t xml:space="preserve">ハイ </t>
    </rPh>
    <rPh sb="2" eb="3">
      <t xml:space="preserve">セキカッショク </t>
    </rPh>
    <rPh sb="4" eb="6">
      <t xml:space="preserve">ハッポウフリョウ </t>
    </rPh>
    <rPh sb="10" eb="13">
      <t xml:space="preserve">カザンレキマジル </t>
    </rPh>
    <phoneticPr fontId="3"/>
  </si>
  <si>
    <r>
      <rPr>
        <sz val="11"/>
        <rFont val="ＭＳ Ｐゴシック"/>
        <family val="2"/>
        <charset val="128"/>
      </rPr>
      <t>褐色火山灰土壌，</t>
    </r>
    <r>
      <rPr>
        <sz val="11"/>
        <rFont val="Arial"/>
        <family val="2"/>
      </rPr>
      <t>Qz,Hb</t>
    </r>
    <r>
      <rPr>
        <sz val="11"/>
        <rFont val="ＭＳ Ｐゴシック"/>
        <family val="2"/>
        <charset val="128"/>
      </rPr>
      <t>に富む</t>
    </r>
    <rPh sb="0" eb="1">
      <t xml:space="preserve">カッショク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</si>
  <si>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灰色粗粒火山灰，弱い成層構造</t>
    </r>
    <rPh sb="0" eb="1">
      <t xml:space="preserve">ハイイロ </t>
    </rPh>
    <rPh sb="2" eb="4">
      <t xml:space="preserve">ソリュウ </t>
    </rPh>
    <rPh sb="4" eb="7">
      <t xml:space="preserve">カザンバイ </t>
    </rPh>
    <rPh sb="8" eb="9">
      <t xml:space="preserve">ヨワイ </t>
    </rPh>
    <rPh sb="10" eb="14">
      <t xml:space="preserve">セイソウコウゾウ </t>
    </rPh>
    <phoneticPr fontId="3"/>
  </si>
  <si>
    <r>
      <rPr>
        <sz val="11"/>
        <rFont val="ＭＳ Ｐゴシック"/>
        <family val="2"/>
        <charset val="128"/>
      </rPr>
      <t>スコリア細粒火山礫</t>
    </r>
    <rPh sb="4" eb="6">
      <t xml:space="preserve">サイリュウ </t>
    </rPh>
    <rPh sb="6" eb="9">
      <t xml:space="preserve">カザンレキマジル </t>
    </rPh>
    <phoneticPr fontId="3"/>
  </si>
  <si>
    <r>
      <rPr>
        <sz val="11"/>
        <rFont val="ＭＳ Ｐゴシック"/>
        <family val="2"/>
        <charset val="128"/>
      </rPr>
      <t>褐色スコリア火山礫，成層し，細粒火山礫薄層の挟みあり</t>
    </r>
    <rPh sb="0" eb="2">
      <t xml:space="preserve">カッショク </t>
    </rPh>
    <rPh sb="10" eb="12">
      <t xml:space="preserve">セイソウシ </t>
    </rPh>
    <rPh sb="16" eb="21">
      <t xml:space="preserve">カザンレキハクソウノハサミアリ </t>
    </rPh>
    <phoneticPr fontId="3"/>
  </si>
  <si>
    <r>
      <rPr>
        <sz val="11"/>
        <rFont val="ＭＳ Ｐゴシック"/>
        <family val="2"/>
        <charset val="128"/>
      </rPr>
      <t>白色軽石火山礫，褐色スコリア火山礫伴う</t>
    </r>
    <rPh sb="0" eb="2">
      <t xml:space="preserve">ハクショク </t>
    </rPh>
    <rPh sb="2" eb="4">
      <t xml:space="preserve">カルイシ </t>
    </rPh>
    <rPh sb="4" eb="7">
      <t xml:space="preserve">カザンレキ </t>
    </rPh>
    <rPh sb="8" eb="10">
      <t xml:space="preserve">カッショク </t>
    </rPh>
    <rPh sb="14" eb="18">
      <t xml:space="preserve">カザンレキトモナイ </t>
    </rPh>
    <phoneticPr fontId="3"/>
  </si>
  <si>
    <r>
      <rPr>
        <sz val="11"/>
        <rFont val="ＭＳ Ｐゴシック"/>
        <family val="2"/>
        <charset val="128"/>
      </rPr>
      <t>泉崎村踏瀬</t>
    </r>
    <rPh sb="0" eb="3">
      <t xml:space="preserve">ニシゴウムラ </t>
    </rPh>
    <phoneticPr fontId="3"/>
  </si>
  <si>
    <r>
      <rPr>
        <sz val="11"/>
        <rFont val="ＭＳ Ｐゴシック"/>
        <family val="2"/>
        <charset val="128"/>
      </rPr>
      <t>矢吹</t>
    </r>
    <rPh sb="0" eb="2">
      <t xml:space="preserve">ヤブキ </t>
    </rPh>
    <phoneticPr fontId="3"/>
  </si>
  <si>
    <r>
      <rPr>
        <sz val="11"/>
        <rFont val="ＭＳ Ｐゴシック"/>
        <family val="2"/>
        <charset val="128"/>
      </rPr>
      <t>褐色火山灰土壌，基底面は侵食境界</t>
    </r>
    <rPh sb="0" eb="1">
      <t xml:space="preserve">カッショク </t>
    </rPh>
    <rPh sb="2" eb="7">
      <t xml:space="preserve">カザンバイドジョウ </t>
    </rPh>
    <rPh sb="8" eb="11">
      <t xml:space="preserve">キテイメン </t>
    </rPh>
    <rPh sb="12" eb="16">
      <t xml:space="preserve">シンショクキョウカイ </t>
    </rPh>
    <phoneticPr fontId="1"/>
  </si>
  <si>
    <r>
      <rPr>
        <sz val="11"/>
        <rFont val="ＭＳ Ｐゴシック"/>
        <family val="2"/>
        <charset val="128"/>
      </rPr>
      <t>黄色軽石火山礫，淘汰良く，火山灰基質欠く．暗灰色，発泡不良スコリア火山礫を少量伴う．最上部は細粒火山礫</t>
    </r>
    <rPh sb="0" eb="2">
      <t xml:space="preserve">キイロ </t>
    </rPh>
    <rPh sb="2" eb="4">
      <t xml:space="preserve">カルイシ </t>
    </rPh>
    <rPh sb="4" eb="7">
      <t xml:space="preserve">カザンレキマジル </t>
    </rPh>
    <rPh sb="8" eb="11">
      <t xml:space="preserve">トウタヨク </t>
    </rPh>
    <rPh sb="13" eb="19">
      <t xml:space="preserve">カザンバイキシツカク </t>
    </rPh>
    <rPh sb="21" eb="24">
      <t xml:space="preserve">アンハイイロ </t>
    </rPh>
    <rPh sb="25" eb="27">
      <t xml:space="preserve">ハッポウ </t>
    </rPh>
    <rPh sb="27" eb="29">
      <t xml:space="preserve">フリョウスコリアヲ </t>
    </rPh>
    <rPh sb="33" eb="36">
      <t xml:space="preserve">カザンレキ </t>
    </rPh>
    <rPh sb="37" eb="39">
      <t xml:space="preserve">ショウリョウ </t>
    </rPh>
    <rPh sb="39" eb="40">
      <t xml:space="preserve">トモナイ </t>
    </rPh>
    <rPh sb="42" eb="45">
      <t xml:space="preserve">サイジョウブハ </t>
    </rPh>
    <rPh sb="46" eb="48">
      <t xml:space="preserve">サイリュウ </t>
    </rPh>
    <rPh sb="48" eb="51">
      <t xml:space="preserve">カザンレキ </t>
    </rPh>
    <phoneticPr fontId="3"/>
  </si>
  <si>
    <r>
      <rPr>
        <sz val="11"/>
        <rFont val="ＭＳ Ｐゴシック"/>
        <family val="2"/>
        <charset val="128"/>
      </rPr>
      <t>暗灰色スコリア火山礫</t>
    </r>
    <rPh sb="0" eb="1">
      <t xml:space="preserve">アン </t>
    </rPh>
    <rPh sb="1" eb="2">
      <t xml:space="preserve">ハイ </t>
    </rPh>
    <rPh sb="2" eb="3">
      <t xml:space="preserve">セキカッショク </t>
    </rPh>
    <rPh sb="7" eb="10">
      <t xml:space="preserve">カザンレキマジル </t>
    </rPh>
    <phoneticPr fontId="3"/>
  </si>
  <si>
    <r>
      <rPr>
        <sz val="11"/>
        <rFont val="ＭＳ Ｐゴシック"/>
        <family val="2"/>
        <charset val="128"/>
      </rPr>
      <t>スコリア細粒火山礫・粗粒火山灰互層</t>
    </r>
    <rPh sb="4" eb="6">
      <t xml:space="preserve">サイリュウ </t>
    </rPh>
    <rPh sb="6" eb="9">
      <t xml:space="preserve">カザンレキ </t>
    </rPh>
    <rPh sb="10" eb="15">
      <t xml:space="preserve">ソリュウカザンバイ </t>
    </rPh>
    <rPh sb="15" eb="17">
      <t xml:space="preserve">ゴソウ </t>
    </rPh>
    <phoneticPr fontId="3"/>
  </si>
  <si>
    <r>
      <rPr>
        <sz val="11"/>
        <rFont val="ＭＳ Ｐゴシック"/>
        <family val="2"/>
        <charset val="128"/>
      </rPr>
      <t>赤褐色スコリア火山礫・細粒火山礫互層</t>
    </r>
    <rPh sb="0" eb="3">
      <t xml:space="preserve">セキカッショク </t>
    </rPh>
    <rPh sb="7" eb="10">
      <t xml:space="preserve">カザンレキ </t>
    </rPh>
    <rPh sb="11" eb="13">
      <t xml:space="preserve">サイリュウ </t>
    </rPh>
    <rPh sb="13" eb="16">
      <t xml:space="preserve">カザンレキ </t>
    </rPh>
    <rPh sb="16" eb="18">
      <t xml:space="preserve">ゴソウ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</si>
  <si>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10 Ns-SR10</t>
    </r>
    <rPh sb="0" eb="1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</si>
  <si>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褐色スコリア火山礫，やや膨縮し，カリーチ含</t>
    </r>
    <rPh sb="0" eb="2">
      <t xml:space="preserve">セキカッショク </t>
    </rPh>
    <rPh sb="6" eb="9">
      <t xml:space="preserve">カザンレキ </t>
    </rPh>
    <rPh sb="13" eb="14">
      <t xml:space="preserve">シュク </t>
    </rPh>
    <rPh sb="20" eb="21">
      <t xml:space="preserve">ガン </t>
    </rPh>
    <phoneticPr fontId="3"/>
  </si>
  <si>
    <r>
      <rPr>
        <sz val="11"/>
        <rFont val="ＭＳ Ｐゴシック"/>
        <family val="2"/>
        <charset val="128"/>
      </rPr>
      <t>燧ヶ岳七入</t>
    </r>
    <r>
      <rPr>
        <sz val="11"/>
        <rFont val="Arial"/>
        <family val="2"/>
      </rPr>
      <t xml:space="preserve"> Hu-NN</t>
    </r>
    <rPh sb="0" eb="1">
      <t xml:space="preserve">ヒウチ </t>
    </rPh>
    <rPh sb="2" eb="3">
      <t xml:space="preserve">タケ </t>
    </rPh>
    <rPh sb="3" eb="5">
      <t xml:space="preserve">ナナイリ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</si>
  <si>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11 Ns-SR11</t>
    </r>
    <rPh sb="0" eb="1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</si>
  <si>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褐色スコリア火山礫，膨縮し，レンズ状</t>
    </r>
    <rPh sb="0" eb="2">
      <t xml:space="preserve">セキカッショク </t>
    </rPh>
    <rPh sb="6" eb="9">
      <t xml:space="preserve">カザンレキ </t>
    </rPh>
    <rPh sb="11" eb="12">
      <t xml:space="preserve">シュク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</si>
  <si>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12 Ns-SR12</t>
    </r>
    <rPh sb="0" eb="1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</si>
  <si>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白色発泡良軽石細粒火山礫，淘汰良，</t>
    </r>
    <r>
      <rPr>
        <sz val="11"/>
        <rFont val="Arial"/>
        <family val="2"/>
      </rPr>
      <t>Hb, Qz</t>
    </r>
    <r>
      <rPr>
        <sz val="11"/>
        <rFont val="ＭＳ Ｐゴシック"/>
        <family val="2"/>
        <charset val="128"/>
      </rPr>
      <t>目立つ</t>
    </r>
    <rPh sb="0" eb="2">
      <t xml:space="preserve">ハクショク </t>
    </rPh>
    <rPh sb="2" eb="5">
      <t xml:space="preserve">ハッポウリョウ </t>
    </rPh>
    <rPh sb="5" eb="7">
      <t xml:space="preserve">カルイシ </t>
    </rPh>
    <rPh sb="7" eb="9">
      <t xml:space="preserve">サイリュウ </t>
    </rPh>
    <rPh sb="9" eb="12">
      <t xml:space="preserve">カザンレキ </t>
    </rPh>
    <rPh sb="13" eb="16">
      <t xml:space="preserve">トウタリョウ </t>
    </rPh>
    <rPh sb="23" eb="25">
      <t xml:space="preserve">メダツ </t>
    </rPh>
    <phoneticPr fontId="3"/>
  </si>
  <si>
    <r>
      <rPr>
        <sz val="11"/>
        <rFont val="ＭＳ Ｐゴシック"/>
        <family val="2"/>
        <charset val="128"/>
      </rPr>
      <t>泉崎</t>
    </r>
    <r>
      <rPr>
        <sz val="11"/>
        <rFont val="Arial"/>
        <family val="2"/>
      </rPr>
      <t>1 Iz1</t>
    </r>
    <rPh sb="0" eb="2">
      <t xml:space="preserve">イズミザキ </t>
    </rPh>
    <phoneticPr fontId="3"/>
  </si>
  <si>
    <r>
      <rPr>
        <sz val="11"/>
        <rFont val="ＭＳ Ｐゴシック"/>
        <family val="2"/>
        <charset val="128"/>
      </rPr>
      <t>赤褐色スコリア火山礫</t>
    </r>
    <rPh sb="0" eb="1">
      <t xml:space="preserve">アカ </t>
    </rPh>
    <rPh sb="1" eb="3">
      <t xml:space="preserve">セキカッショク </t>
    </rPh>
    <rPh sb="7" eb="10">
      <t xml:space="preserve">カザンレキ </t>
    </rPh>
    <phoneticPr fontId="3"/>
  </si>
  <si>
    <r>
      <rPr>
        <sz val="11"/>
        <rFont val="ＭＳ Ｐゴシック"/>
        <family val="2"/>
        <charset val="128"/>
      </rPr>
      <t>泉崎</t>
    </r>
    <r>
      <rPr>
        <sz val="11"/>
        <rFont val="Arial"/>
        <family val="2"/>
      </rPr>
      <t>2 Iz2</t>
    </r>
    <rPh sb="0" eb="2">
      <t xml:space="preserve">イズミザキ </t>
    </rPh>
    <phoneticPr fontId="3"/>
  </si>
  <si>
    <r>
      <rPr>
        <sz val="11"/>
        <rFont val="ＭＳ Ｐゴシック"/>
        <family val="2"/>
        <charset val="128"/>
      </rPr>
      <t>泉崎</t>
    </r>
    <r>
      <rPr>
        <sz val="11"/>
        <rFont val="Arial"/>
        <family val="2"/>
      </rPr>
      <t>3 Iz3</t>
    </r>
    <rPh sb="0" eb="2">
      <t xml:space="preserve">イズミザキ </t>
    </rPh>
    <phoneticPr fontId="3"/>
  </si>
  <si>
    <t>Hb &gt; Opx, [Bt]; Qz</t>
  </si>
  <si>
    <t>1.706-1.711 (90%)</t>
    <phoneticPr fontId="5"/>
  </si>
  <si>
    <t>1.672-1.689 (100%)</t>
  </si>
  <si>
    <t>Opx &gt; Hb</t>
  </si>
  <si>
    <t>1.706-1.708 (60%)</t>
  </si>
  <si>
    <t>1.670-1.689 (100%)</t>
  </si>
  <si>
    <r>
      <rPr>
        <sz val="11"/>
        <rFont val="ＭＳ Ｐゴシック"/>
        <family val="2"/>
        <charset val="128"/>
      </rPr>
      <t>山元（</t>
    </r>
    <r>
      <rPr>
        <sz val="11"/>
        <rFont val="Arial"/>
        <family val="2"/>
      </rPr>
      <t>1999</t>
    </r>
    <r>
      <rPr>
        <sz val="11"/>
        <rFont val="ＭＳ Ｐゴシック"/>
        <family val="2"/>
        <charset val="128"/>
      </rPr>
      <t>）</t>
    </r>
    <rPh sb="0" eb="2">
      <t xml:space="preserve">ヤマモト </t>
    </rPh>
    <phoneticPr fontId="5"/>
  </si>
  <si>
    <r>
      <rPr>
        <sz val="11"/>
        <color theme="1"/>
        <rFont val="ＭＳ Ｐゴシック"/>
        <family val="2"/>
        <charset val="128"/>
      </rPr>
      <t xml:space="preserve">榛名二ッ岳 </t>
    </r>
    <r>
      <rPr>
        <sz val="11"/>
        <color theme="1"/>
        <rFont val="Arial"/>
        <family val="2"/>
      </rPr>
      <t>Hr-FP</t>
    </r>
    <rPh sb="0" eb="2">
      <t xml:space="preserve">ハルナ </t>
    </rPh>
    <rPh sb="2" eb="3">
      <t xml:space="preserve">フタツダケ </t>
    </rPh>
    <phoneticPr fontId="1"/>
  </si>
  <si>
    <t>白色発泡良軽石細粒火山礫，淘汰良，基質に火山灰欠く，Cpx, Opx, カリーチ含</t>
    <rPh sb="0" eb="2">
      <t xml:space="preserve">ハクショク </t>
    </rPh>
    <rPh sb="2" eb="5">
      <t xml:space="preserve">ハッポウリョウ </t>
    </rPh>
    <rPh sb="5" eb="7">
      <t xml:space="preserve">カルイシ </t>
    </rPh>
    <rPh sb="7" eb="9">
      <t xml:space="preserve">サイリュウ </t>
    </rPh>
    <rPh sb="9" eb="12">
      <t xml:space="preserve">カザンレキ </t>
    </rPh>
    <rPh sb="13" eb="16">
      <t xml:space="preserve">トウタリョウ </t>
    </rPh>
    <rPh sb="17" eb="19">
      <t xml:space="preserve">キシツニカザンバイカク </t>
    </rPh>
    <rPh sb="40" eb="41">
      <t xml:space="preserve">ガン </t>
    </rPh>
    <phoneticPr fontId="3"/>
  </si>
  <si>
    <t>白色発泡良軽石細粒火山礫，淘汰良</t>
    <phoneticPr fontId="1"/>
  </si>
  <si>
    <r>
      <rPr>
        <sz val="11"/>
        <rFont val="ＭＳ Ｐゴシック"/>
        <family val="2"/>
        <charset val="128"/>
      </rPr>
      <t>白色軽石質粗粒火山灰，</t>
    </r>
    <r>
      <rPr>
        <sz val="11"/>
        <rFont val="Arial"/>
        <family val="2"/>
      </rPr>
      <t>Hb, Qz</t>
    </r>
    <rPh sb="4" eb="5">
      <t xml:space="preserve">シツ </t>
    </rPh>
    <rPh sb="5" eb="7">
      <t xml:space="preserve">ソリュウ </t>
    </rPh>
    <rPh sb="7" eb="10">
      <t xml:space="preserve">カザンバイ </t>
    </rPh>
    <phoneticPr fontId="1"/>
  </si>
  <si>
    <r>
      <rPr>
        <sz val="11"/>
        <color theme="1"/>
        <rFont val="ＭＳ Ｐゴシック"/>
        <family val="2"/>
        <charset val="128"/>
      </rPr>
      <t>榛名二ッ岳</t>
    </r>
    <r>
      <rPr>
        <sz val="11"/>
        <color theme="1"/>
        <rFont val="Arial"/>
        <family val="2"/>
      </rPr>
      <t xml:space="preserve"> Hr-FP</t>
    </r>
    <rPh sb="0" eb="2">
      <t xml:space="preserve">ハルナ </t>
    </rPh>
    <rPh sb="2" eb="3">
      <t xml:space="preserve">フタツダケ </t>
    </rPh>
    <phoneticPr fontId="1"/>
  </si>
  <si>
    <r>
      <rPr>
        <sz val="11"/>
        <rFont val="ＭＳ Ｐゴシック"/>
        <family val="2"/>
        <charset val="128"/>
      </rPr>
      <t>褐色火山灰土壌，最上部は暗褐色でクラック発達</t>
    </r>
    <rPh sb="0" eb="1">
      <t xml:space="preserve">カッショク </t>
    </rPh>
    <rPh sb="2" eb="7">
      <t xml:space="preserve">カザンバイドジョウ </t>
    </rPh>
    <rPh sb="8" eb="11">
      <t xml:space="preserve">サイジョウブハ </t>
    </rPh>
    <rPh sb="12" eb="15">
      <t xml:space="preserve">アンカッショクデ </t>
    </rPh>
    <rPh sb="20" eb="22">
      <t xml:space="preserve">ハッタツ </t>
    </rPh>
    <phoneticPr fontId="1"/>
  </si>
  <si>
    <r>
      <rPr>
        <sz val="11"/>
        <rFont val="ＭＳ Ｐゴシック"/>
        <family val="2"/>
        <charset val="128"/>
      </rPr>
      <t>白色ガラス質火山灰</t>
    </r>
    <rPh sb="0" eb="2">
      <t xml:space="preserve">ハクショク </t>
    </rPh>
    <phoneticPr fontId="3"/>
  </si>
  <si>
    <r>
      <rPr>
        <sz val="11"/>
        <rFont val="ＭＳ Ｐゴシック"/>
        <family val="2"/>
        <charset val="128"/>
      </rPr>
      <t>須賀川西部</t>
    </r>
    <rPh sb="0" eb="3">
      <t xml:space="preserve">スカガワ </t>
    </rPh>
    <rPh sb="3" eb="5">
      <t xml:space="preserve">セイブ </t>
    </rPh>
    <phoneticPr fontId="3"/>
  </si>
  <si>
    <r>
      <rPr>
        <sz val="11"/>
        <rFont val="ＭＳ Ｐゴシック"/>
        <family val="2"/>
        <charset val="128"/>
      </rPr>
      <t>沼沢水沼</t>
    </r>
    <r>
      <rPr>
        <sz val="11"/>
        <rFont val="Arial"/>
        <family val="2"/>
      </rPr>
      <t xml:space="preserve"> Nm-MZ</t>
    </r>
    <rPh sb="0" eb="2">
      <t>ヌマザワ</t>
    </rPh>
    <rPh sb="2" eb="4">
      <t xml:space="preserve">ミズヌマ </t>
    </rPh>
    <phoneticPr fontId="3"/>
  </si>
  <si>
    <r>
      <rPr>
        <sz val="11"/>
        <rFont val="ＭＳ Ｐゴシック"/>
        <family val="2"/>
        <charset val="128"/>
      </rPr>
      <t>白色軽石質粗粒火山灰，結晶片多，</t>
    </r>
    <r>
      <rPr>
        <sz val="11"/>
        <rFont val="Arial"/>
        <family val="2"/>
      </rPr>
      <t>Qz</t>
    </r>
    <r>
      <rPr>
        <sz val="11"/>
        <rFont val="ＭＳ Ｐゴシック"/>
        <family val="2"/>
        <charset val="128"/>
      </rPr>
      <t>目立つ</t>
    </r>
    <rPh sb="0" eb="2">
      <t xml:space="preserve">ハクショク </t>
    </rPh>
    <rPh sb="2" eb="5">
      <t xml:space="preserve">カルイシシツ </t>
    </rPh>
    <rPh sb="5" eb="7">
      <t xml:space="preserve">ソリュウ </t>
    </rPh>
    <rPh sb="7" eb="10">
      <t xml:space="preserve">カザンバイ ケッショウヘンタ </t>
    </rPh>
    <rPh sb="18" eb="20">
      <t xml:space="preserve">メダツ </t>
    </rPh>
    <phoneticPr fontId="3"/>
  </si>
  <si>
    <r>
      <rPr>
        <sz val="11"/>
        <rFont val="ＭＳ Ｐゴシック"/>
        <family val="2"/>
        <charset val="128"/>
      </rPr>
      <t>赤褐色〜暗褐色スコリア火山礫</t>
    </r>
    <rPh sb="0" eb="3">
      <t xml:space="preserve">セキカッショク </t>
    </rPh>
    <rPh sb="4" eb="7">
      <t xml:space="preserve">アンカッショク </t>
    </rPh>
    <rPh sb="11" eb="14">
      <t xml:space="preserve">カザンレキ </t>
    </rPh>
    <phoneticPr fontId="3"/>
  </si>
  <si>
    <t>Loc. 23</t>
    <phoneticPr fontId="1"/>
  </si>
  <si>
    <r>
      <rPr>
        <sz val="11"/>
        <rFont val="ＭＳ Ｐゴシック"/>
        <family val="2"/>
        <charset val="128"/>
      </rPr>
      <t>伊王野</t>
    </r>
    <rPh sb="0" eb="3">
      <t xml:space="preserve">イオウノ </t>
    </rPh>
    <phoneticPr fontId="3"/>
  </si>
  <si>
    <r>
      <rPr>
        <sz val="11"/>
        <rFont val="ＭＳ Ｐゴシック"/>
        <family val="2"/>
        <charset val="128"/>
      </rPr>
      <t>燧ヶ岳七入</t>
    </r>
    <r>
      <rPr>
        <sz val="11"/>
        <rFont val="Arial"/>
        <family val="2"/>
      </rPr>
      <t xml:space="preserve"> Hw-NN</t>
    </r>
    <rPh sb="0" eb="1">
      <t xml:space="preserve">ヒウチガタケ </t>
    </rPh>
    <rPh sb="3" eb="5">
      <t xml:space="preserve">ナナイリ </t>
    </rPh>
    <phoneticPr fontId="3"/>
  </si>
  <si>
    <r>
      <rPr>
        <sz val="11"/>
        <rFont val="ＭＳ Ｐゴシック"/>
        <family val="2"/>
        <charset val="128"/>
      </rPr>
      <t>暗褐色〜赤褐色スコリア火山礫</t>
    </r>
    <r>
      <rPr>
        <sz val="11"/>
        <rFont val="Arial"/>
        <family val="2"/>
      </rPr>
      <t>+</t>
    </r>
    <r>
      <rPr>
        <sz val="11"/>
        <rFont val="ＭＳ Ｐゴシック"/>
        <family val="2"/>
        <charset val="128"/>
      </rPr>
      <t>白色石質細粒火山礫</t>
    </r>
    <r>
      <rPr>
        <sz val="11"/>
        <rFont val="Arial"/>
        <family val="2"/>
      </rPr>
      <t>.</t>
    </r>
    <rPh sb="0" eb="1">
      <t xml:space="preserve">アン </t>
    </rPh>
    <rPh sb="1" eb="3">
      <t xml:space="preserve">カッショク </t>
    </rPh>
    <rPh sb="4" eb="7">
      <t xml:space="preserve">セキカッショク </t>
    </rPh>
    <rPh sb="11" eb="14">
      <t xml:space="preserve">サイリュウカザンレキ </t>
    </rPh>
    <rPh sb="15" eb="17">
      <t xml:space="preserve">ハクショク </t>
    </rPh>
    <rPh sb="17" eb="19">
      <t xml:space="preserve">セキシツ </t>
    </rPh>
    <rPh sb="19" eb="21">
      <t xml:space="preserve">サイリュウ </t>
    </rPh>
    <rPh sb="21" eb="24">
      <t xml:space="preserve">カザンレキ </t>
    </rPh>
    <phoneticPr fontId="3"/>
  </si>
  <si>
    <r>
      <rPr>
        <sz val="11"/>
        <color theme="1"/>
        <rFont val="ＭＳ Ｐゴシック"/>
        <family val="2"/>
        <charset val="128"/>
      </rPr>
      <t>黒磯岩屑なだれ</t>
    </r>
    <rPh sb="0" eb="4">
      <t xml:space="preserve">クロイソガンセツナダレ </t>
    </rPh>
    <phoneticPr fontId="1"/>
  </si>
  <si>
    <r>
      <rPr>
        <sz val="11"/>
        <color theme="1"/>
        <rFont val="ＭＳ Ｐゴシック"/>
        <family val="2"/>
        <charset val="128"/>
      </rPr>
      <t>基質支持角礫</t>
    </r>
    <rPh sb="0" eb="4">
      <t xml:space="preserve">キシツシジ </t>
    </rPh>
    <rPh sb="4" eb="6">
      <t xml:space="preserve">カクレキ </t>
    </rPh>
    <phoneticPr fontId="1"/>
  </si>
  <si>
    <r>
      <rPr>
        <sz val="11"/>
        <rFont val="ＭＳ Ｐゴシック"/>
        <family val="2"/>
        <charset val="128"/>
      </rPr>
      <t>成層白色軽石火山礫〜細粒火山礫</t>
    </r>
    <r>
      <rPr>
        <sz val="11"/>
        <rFont val="Arial"/>
        <family val="2"/>
      </rPr>
      <t>.</t>
    </r>
    <r>
      <rPr>
        <sz val="11"/>
        <rFont val="ＭＳ Ｐゴシック"/>
        <family val="2"/>
        <charset val="128"/>
      </rPr>
      <t>灰色石質火山礫伴う</t>
    </r>
    <rPh sb="0" eb="2">
      <t xml:space="preserve">セイソウ </t>
    </rPh>
    <rPh sb="2" eb="3">
      <t xml:space="preserve">ハク </t>
    </rPh>
    <rPh sb="3" eb="4">
      <t xml:space="preserve">セキカッショク </t>
    </rPh>
    <rPh sb="4" eb="6">
      <t xml:space="preserve">カルイシ </t>
    </rPh>
    <rPh sb="6" eb="9">
      <t xml:space="preserve">サイリュウカザンレキ </t>
    </rPh>
    <rPh sb="10" eb="12">
      <t xml:space="preserve">サイリュウ </t>
    </rPh>
    <rPh sb="12" eb="15">
      <t xml:space="preserve">カザンレキ </t>
    </rPh>
    <rPh sb="16" eb="18">
      <t xml:space="preserve">ハイイロ </t>
    </rPh>
    <rPh sb="18" eb="20">
      <t xml:space="preserve">セキシツ </t>
    </rPh>
    <rPh sb="20" eb="24">
      <t xml:space="preserve">カザンレキトモナウ </t>
    </rPh>
    <phoneticPr fontId="3"/>
  </si>
  <si>
    <r>
      <rPr>
        <sz val="11"/>
        <rFont val="ＭＳ Ｐゴシック"/>
        <family val="2"/>
        <charset val="128"/>
      </rPr>
      <t>灰色〜褐色火山灰土壌</t>
    </r>
    <rPh sb="0" eb="2">
      <t xml:space="preserve">ハイイロ </t>
    </rPh>
    <rPh sb="3" eb="4">
      <t xml:space="preserve">カッショク </t>
    </rPh>
    <rPh sb="5" eb="10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</si>
  <si>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粘土化した橙色スコリア火山礫．淘汰良</t>
    </r>
    <rPh sb="0" eb="3">
      <t xml:space="preserve">ネンドカシタ </t>
    </rPh>
    <rPh sb="5" eb="6">
      <t xml:space="preserve">ダイダイイロ </t>
    </rPh>
    <rPh sb="6" eb="7">
      <t xml:space="preserve">セキカッショク </t>
    </rPh>
    <rPh sb="11" eb="14">
      <t xml:space="preserve">サイリュウカザンレキ </t>
    </rPh>
    <rPh sb="15" eb="18">
      <t xml:space="preserve">トウタリョウ </t>
    </rPh>
    <phoneticPr fontId="3"/>
  </si>
  <si>
    <r>
      <rPr>
        <sz val="11"/>
        <rFont val="ＭＳ Ｐゴシック"/>
        <family val="2"/>
        <charset val="128"/>
      </rPr>
      <t>褐色スコリア質の砂質火山灰土壌</t>
    </r>
    <rPh sb="0" eb="1">
      <t xml:space="preserve">カッショク </t>
    </rPh>
    <rPh sb="6" eb="7">
      <t xml:space="preserve">シツノ </t>
    </rPh>
    <rPh sb="8" eb="10">
      <t xml:space="preserve">サシツ </t>
    </rPh>
    <rPh sb="10" eb="15">
      <t xml:space="preserve">カザンバイドジョウ </t>
    </rPh>
    <phoneticPr fontId="1"/>
  </si>
  <si>
    <r>
      <rPr>
        <sz val="11"/>
        <color theme="1"/>
        <rFont val="ＭＳ Ｐゴシック"/>
        <family val="2"/>
        <charset val="128"/>
      </rPr>
      <t>高密度洪水流堆積物</t>
    </r>
    <rPh sb="0" eb="6">
      <t xml:space="preserve">コウミツドコウズイリュウ </t>
    </rPh>
    <rPh sb="6" eb="9">
      <t xml:space="preserve">タイセキブツ </t>
    </rPh>
    <phoneticPr fontId="1"/>
  </si>
  <si>
    <r>
      <t xml:space="preserve">Shb,Shl, </t>
    </r>
    <r>
      <rPr>
        <sz val="11"/>
        <color theme="1"/>
        <rFont val="ＭＳ Ｐゴシック"/>
        <family val="2"/>
        <charset val="128"/>
      </rPr>
      <t>スコリア円礫含</t>
    </r>
    <rPh sb="13" eb="15">
      <t xml:space="preserve">エンレキ </t>
    </rPh>
    <rPh sb="15" eb="16">
      <t xml:space="preserve">ガン </t>
    </rPh>
    <phoneticPr fontId="1"/>
  </si>
  <si>
    <r>
      <rPr>
        <sz val="11"/>
        <rFont val="ＭＳ Ｐゴシック"/>
        <family val="2"/>
        <charset val="128"/>
      </rPr>
      <t>粘土化した赤褐色スコリア火山礫．淘汰良</t>
    </r>
    <rPh sb="0" eb="3">
      <t xml:space="preserve">ネンドカシタ </t>
    </rPh>
    <rPh sb="5" eb="7">
      <t xml:space="preserve">セキカッショク </t>
    </rPh>
    <rPh sb="7" eb="8">
      <t xml:space="preserve">セキカッショク </t>
    </rPh>
    <rPh sb="12" eb="15">
      <t xml:space="preserve">サイリュウカザンレキ </t>
    </rPh>
    <rPh sb="16" eb="19">
      <t xml:space="preserve">トウタリョウ </t>
    </rPh>
    <phoneticPr fontId="3"/>
  </si>
  <si>
    <r>
      <rPr>
        <sz val="11"/>
        <rFont val="ＭＳ Ｐゴシック"/>
        <family val="2"/>
        <charset val="128"/>
      </rPr>
      <t>成層したクリーム色〜橙色スコリア火山礫．淘汰良，灰色石質火山礫伴う</t>
    </r>
    <rPh sb="0" eb="2">
      <t xml:space="preserve">セイソウ </t>
    </rPh>
    <rPh sb="8" eb="9">
      <t xml:space="preserve">イロ </t>
    </rPh>
    <rPh sb="10" eb="11">
      <t xml:space="preserve">ダイダイイロ </t>
    </rPh>
    <rPh sb="11" eb="12">
      <t xml:space="preserve">セキカッショク </t>
    </rPh>
    <rPh sb="16" eb="19">
      <t xml:space="preserve">サイリュウカザンレキ </t>
    </rPh>
    <rPh sb="20" eb="23">
      <t xml:space="preserve">トウタリョウ </t>
    </rPh>
    <rPh sb="24" eb="26">
      <t xml:space="preserve">ハイイロ </t>
    </rPh>
    <rPh sb="26" eb="32">
      <t xml:space="preserve">セキシツカザンレキトモナウ </t>
    </rPh>
    <phoneticPr fontId="3"/>
  </si>
  <si>
    <t>1.506-1.508 (100%)</t>
    <phoneticPr fontId="5"/>
  </si>
  <si>
    <t>1.673-1.680 (80%)</t>
    <phoneticPr fontId="5"/>
  </si>
  <si>
    <t>[1.652-1.668 (100%)]</t>
    <phoneticPr fontId="5"/>
  </si>
  <si>
    <t>1.708-1.718 (50%)
1.703-1.704 (20%)</t>
    <phoneticPr fontId="5"/>
  </si>
  <si>
    <t>主成分化学組成</t>
    <rPh sb="0" eb="7">
      <t xml:space="preserve">シュセイブンカガクソセイ </t>
    </rPh>
    <phoneticPr fontId="1"/>
  </si>
  <si>
    <t>主成分化学組成</t>
    <rPh sb="0" eb="1">
      <t>シュセイブン</t>
    </rPh>
    <phoneticPr fontId="1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</si>
  <si>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2016</t>
    </r>
    <r>
      <rPr>
        <sz val="11"/>
        <color theme="1"/>
        <rFont val="ＭＳ Ｐゴシック"/>
        <family val="2"/>
        <charset val="128"/>
      </rPr>
      <t>）</t>
    </r>
    <phoneticPr fontId="1"/>
  </si>
  <si>
    <r>
      <rPr>
        <sz val="11"/>
        <rFont val="ＭＳ Ｐゴシック"/>
        <family val="2"/>
        <charset val="128"/>
      </rPr>
      <t>泉崎</t>
    </r>
    <phoneticPr fontId="3"/>
  </si>
  <si>
    <r>
      <rPr>
        <sz val="11"/>
        <rFont val="ＭＳ Ｐゴシック"/>
        <family val="2"/>
        <charset val="128"/>
      </rPr>
      <t>沼沢芝原</t>
    </r>
    <r>
      <rPr>
        <sz val="11"/>
        <rFont val="Arial"/>
        <family val="2"/>
      </rPr>
      <t xml:space="preserve"> Nm-SB</t>
    </r>
    <rPh sb="0" eb="1">
      <t xml:space="preserve">ヌマｚワ </t>
    </rPh>
    <rPh sb="1" eb="2">
      <t xml:space="preserve">ザワ </t>
    </rPh>
    <rPh sb="2" eb="4">
      <t xml:space="preserve">シバハラ </t>
    </rPh>
    <phoneticPr fontId="3"/>
  </si>
  <si>
    <r>
      <rPr>
        <sz val="11"/>
        <rFont val="ＭＳ Ｐゴシック"/>
        <family val="2"/>
        <charset val="128"/>
      </rPr>
      <t>白色軽石細粒火山礫及び結晶質粗粒火山灰</t>
    </r>
    <r>
      <rPr>
        <sz val="11"/>
        <rFont val="Arial"/>
        <family val="2"/>
      </rPr>
      <t>, Hb, Qz</t>
    </r>
    <rPh sb="0" eb="1">
      <t xml:space="preserve">ハクショク </t>
    </rPh>
    <rPh sb="2" eb="3">
      <t xml:space="preserve">カルイシ </t>
    </rPh>
    <rPh sb="4" eb="6">
      <t xml:space="preserve">サイリュウ </t>
    </rPh>
    <rPh sb="6" eb="9">
      <t xml:space="preserve">カザンレキ </t>
    </rPh>
    <rPh sb="9" eb="10">
      <t xml:space="preserve">オヨビ </t>
    </rPh>
    <rPh sb="11" eb="14">
      <t xml:space="preserve">ケッショウシツ </t>
    </rPh>
    <rPh sb="14" eb="16">
      <t xml:space="preserve">ソリュウ </t>
    </rPh>
    <rPh sb="16" eb="19">
      <t xml:space="preserve">カザンバイ </t>
    </rPh>
    <phoneticPr fontId="3"/>
  </si>
  <si>
    <r>
      <rPr>
        <sz val="11"/>
        <rFont val="ＭＳ Ｐゴシック"/>
        <family val="2"/>
        <charset val="128"/>
      </rPr>
      <t>暗褐色火山灰土壌，最上部にクッラク帯</t>
    </r>
    <rPh sb="0" eb="1">
      <t xml:space="preserve">アン </t>
    </rPh>
    <rPh sb="1" eb="2">
      <t xml:space="preserve">カッショク </t>
    </rPh>
    <rPh sb="3" eb="8">
      <t xml:space="preserve">カザンバイドジョウ </t>
    </rPh>
    <rPh sb="9" eb="12">
      <t xml:space="preserve">サイジョウブニ </t>
    </rPh>
    <phoneticPr fontId="1"/>
  </si>
  <si>
    <r>
      <rPr>
        <sz val="11"/>
        <rFont val="ＭＳ Ｐゴシック"/>
        <family val="2"/>
        <charset val="128"/>
      </rPr>
      <t>褐色火山灰土壌，最上部にクッラク帯</t>
    </r>
    <rPh sb="0" eb="1">
      <t xml:space="preserve">カッショク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</si>
  <si>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赤褐色〜褐色スコリア細粒火山礫</t>
    </r>
    <rPh sb="0" eb="3">
      <t xml:space="preserve">セキカッショク </t>
    </rPh>
    <rPh sb="4" eb="6">
      <t xml:space="preserve">カッショク </t>
    </rPh>
    <rPh sb="10" eb="12">
      <t xml:space="preserve">サイリュウ </t>
    </rPh>
    <phoneticPr fontId="3"/>
  </si>
  <si>
    <r>
      <rPr>
        <sz val="11"/>
        <rFont val="ＭＳ Ｐゴシック"/>
        <family val="2"/>
        <charset val="128"/>
      </rPr>
      <t>赤褐色〜褐色〜暗灰色，スコリア細粒火山礫</t>
    </r>
    <rPh sb="0" eb="3">
      <t xml:space="preserve">セキカッショク </t>
    </rPh>
    <rPh sb="4" eb="6">
      <t xml:space="preserve">カッショク </t>
    </rPh>
    <rPh sb="7" eb="10">
      <t xml:space="preserve">アンハイイロ </t>
    </rPh>
    <rPh sb="15" eb="17">
      <t xml:space="preserve">サイリュウ </t>
    </rPh>
    <rPh sb="17" eb="20">
      <t xml:space="preserve">カザンレキ </t>
    </rPh>
    <phoneticPr fontId="3"/>
  </si>
  <si>
    <r>
      <rPr>
        <sz val="11"/>
        <rFont val="ＭＳ Ｐゴシック"/>
        <family val="2"/>
        <charset val="128"/>
      </rPr>
      <t>固結した暗灰色細粒火山礫〜粗粒火山灰</t>
    </r>
    <rPh sb="0" eb="2">
      <t xml:space="preserve">コケツシタ </t>
    </rPh>
    <rPh sb="4" eb="5">
      <t xml:space="preserve">アン </t>
    </rPh>
    <rPh sb="7" eb="9">
      <t xml:space="preserve">サイリュウ </t>
    </rPh>
    <rPh sb="9" eb="12">
      <t xml:space="preserve">カザンレキ </t>
    </rPh>
    <rPh sb="13" eb="15">
      <t>ソリュウ</t>
    </rPh>
    <rPh sb="15" eb="18">
      <t xml:space="preserve">カザンバイ </t>
    </rPh>
    <phoneticPr fontId="3"/>
  </si>
  <si>
    <r>
      <rPr>
        <sz val="11"/>
        <rFont val="ＭＳ Ｐゴシック"/>
        <family val="2"/>
        <charset val="128"/>
      </rPr>
      <t>赤褐色〜暗灰色，発泡不良スコリア火山礫</t>
    </r>
    <rPh sb="0" eb="3">
      <t xml:space="preserve">セキカッショク </t>
    </rPh>
    <rPh sb="4" eb="7">
      <t xml:space="preserve">アンハイイロ </t>
    </rPh>
    <rPh sb="8" eb="12">
      <t xml:space="preserve">ハッポウフリョウ </t>
    </rPh>
    <rPh sb="16" eb="19">
      <t xml:space="preserve">カザンレキ </t>
    </rPh>
    <phoneticPr fontId="3"/>
  </si>
  <si>
    <r>
      <rPr>
        <sz val="11"/>
        <rFont val="ＭＳ Ｐゴシック"/>
        <family val="2"/>
        <charset val="128"/>
      </rPr>
      <t>赤褐色スコリア細粒火山礫</t>
    </r>
    <rPh sb="0" eb="3">
      <t xml:space="preserve">セキカッショク </t>
    </rPh>
    <rPh sb="7" eb="9">
      <t xml:space="preserve">サイリュウ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</si>
  <si>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8 Ns-SR8</t>
    </r>
    <rPh sb="0" eb="1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</si>
  <si>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固結した暗灰色粗粒火山灰，軽石細粒火山礫混じり</t>
    </r>
    <rPh sb="0" eb="2">
      <t xml:space="preserve">コケツシタ </t>
    </rPh>
    <rPh sb="4" eb="5">
      <t xml:space="preserve">アン </t>
    </rPh>
    <rPh sb="7" eb="9">
      <t>ソリュウ</t>
    </rPh>
    <rPh sb="9" eb="12">
      <t xml:space="preserve">カザンバイ </t>
    </rPh>
    <rPh sb="13" eb="15">
      <t xml:space="preserve">カルイシ </t>
    </rPh>
    <rPh sb="15" eb="17">
      <t xml:space="preserve">サイリュウ </t>
    </rPh>
    <rPh sb="17" eb="21">
      <t xml:space="preserve">カザンレキマジリ </t>
    </rPh>
    <phoneticPr fontId="3"/>
  </si>
  <si>
    <r>
      <rPr>
        <sz val="11"/>
        <rFont val="ＭＳ Ｐゴシック"/>
        <family val="2"/>
        <charset val="128"/>
      </rPr>
      <t>褐色軽石火山礫＞暗灰色石質火山礫</t>
    </r>
    <rPh sb="0" eb="2">
      <t xml:space="preserve">セキカッショク </t>
    </rPh>
    <rPh sb="2" eb="4">
      <t xml:space="preserve">カルイシ </t>
    </rPh>
    <rPh sb="4" eb="7">
      <t xml:space="preserve">カザンレキ </t>
    </rPh>
    <rPh sb="8" eb="11">
      <t xml:space="preserve">アンハイイロ </t>
    </rPh>
    <rPh sb="11" eb="13">
      <t xml:space="preserve">セキシツ </t>
    </rPh>
    <rPh sb="13" eb="16">
      <t xml:space="preserve">カザンレキ </t>
    </rPh>
    <phoneticPr fontId="3"/>
  </si>
  <si>
    <r>
      <rPr>
        <sz val="11"/>
        <rFont val="ＭＳ Ｐゴシック"/>
        <family val="2"/>
        <charset val="128"/>
      </rPr>
      <t>固結した灰色粗粒火山灰</t>
    </r>
    <rPh sb="0" eb="2">
      <t xml:space="preserve">コケツシタ </t>
    </rPh>
    <rPh sb="6" eb="8">
      <t>ソリュウ</t>
    </rPh>
    <rPh sb="8" eb="11">
      <t xml:space="preserve">カザンバイ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</si>
  <si>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9 Ns-SR9</t>
    </r>
    <rPh sb="0" eb="1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</si>
  <si>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黄色〜褐色軽石火山礫，結晶質粗粒火山灰基質持つ</t>
    </r>
    <rPh sb="0" eb="2">
      <t xml:space="preserve">キイロ </t>
    </rPh>
    <rPh sb="3" eb="5">
      <t xml:space="preserve">セキカッショク </t>
    </rPh>
    <rPh sb="5" eb="7">
      <t xml:space="preserve">カルイシ </t>
    </rPh>
    <rPh sb="11" eb="14">
      <t xml:space="preserve">ケッショウシツ </t>
    </rPh>
    <rPh sb="14" eb="19">
      <t xml:space="preserve">ソリュウカザンバイ </t>
    </rPh>
    <rPh sb="19" eb="22">
      <t xml:space="preserve">キシツモツ </t>
    </rPh>
    <phoneticPr fontId="3"/>
  </si>
  <si>
    <r>
      <rPr>
        <sz val="11"/>
        <rFont val="ＭＳ Ｐゴシック"/>
        <family val="2"/>
        <charset val="128"/>
      </rPr>
      <t>安山岩中礫混じり褐色火山灰土壌，基底は侵食面</t>
    </r>
    <rPh sb="0" eb="3">
      <t xml:space="preserve">アンザンガン </t>
    </rPh>
    <rPh sb="3" eb="6">
      <t xml:space="preserve">チュウレキマジル </t>
    </rPh>
    <rPh sb="8" eb="9">
      <t xml:space="preserve">カッショク </t>
    </rPh>
    <rPh sb="10" eb="15">
      <t xml:space="preserve">カザンバイドジョウ </t>
    </rPh>
    <rPh sb="16" eb="18">
      <t xml:space="preserve">キテイハ </t>
    </rPh>
    <rPh sb="19" eb="22">
      <t xml:space="preserve">シンショクメン </t>
    </rPh>
    <phoneticPr fontId="1"/>
  </si>
  <si>
    <r>
      <rPr>
        <sz val="11"/>
        <rFont val="ＭＳ Ｐゴシック"/>
        <family val="2"/>
        <charset val="128"/>
      </rPr>
      <t>那須町東岩崎</t>
    </r>
    <rPh sb="0" eb="3">
      <t xml:space="preserve">ニシゴウムラ </t>
    </rPh>
    <phoneticPr fontId="3"/>
  </si>
  <si>
    <r>
      <rPr>
        <sz val="11"/>
        <rFont val="ＭＳ Ｐゴシック"/>
        <family val="2"/>
        <charset val="128"/>
      </rPr>
      <t>粘土化した白色火山灰</t>
    </r>
    <rPh sb="0" eb="3">
      <t xml:space="preserve">ネンドカシタ </t>
    </rPh>
    <rPh sb="5" eb="6">
      <t xml:space="preserve">シロ </t>
    </rPh>
    <rPh sb="6" eb="7">
      <t xml:space="preserve">セキカッショク </t>
    </rPh>
    <rPh sb="7" eb="10">
      <t xml:space="preserve">カザンバイ </t>
    </rPh>
    <phoneticPr fontId="3"/>
  </si>
  <si>
    <r>
      <rPr>
        <sz val="11"/>
        <rFont val="ＭＳ Ｐゴシック"/>
        <family val="2"/>
        <charset val="128"/>
      </rPr>
      <t>粘土化した明褐色〜暗灰色火山礫</t>
    </r>
    <rPh sb="0" eb="3">
      <t xml:space="preserve">ネンドカシタ </t>
    </rPh>
    <rPh sb="5" eb="6">
      <t xml:space="preserve">メイ </t>
    </rPh>
    <rPh sb="6" eb="8">
      <t xml:space="preserve">セキカッショク </t>
    </rPh>
    <rPh sb="9" eb="12">
      <t xml:space="preserve">アンハイイロ </t>
    </rPh>
    <rPh sb="12" eb="15">
      <t xml:space="preserve">カザンレキ </t>
    </rPh>
    <phoneticPr fontId="3"/>
  </si>
  <si>
    <r>
      <rPr>
        <sz val="11"/>
        <rFont val="ＭＳ Ｐゴシック"/>
        <family val="2"/>
        <charset val="128"/>
      </rPr>
      <t>粘土化したクリーム色〜白色軽石火山礫＞灰色〜暗灰色石質火山礫，成層し細粒火山礫〜粗粒火山灰薄層を挟む</t>
    </r>
    <rPh sb="0" eb="3">
      <t xml:space="preserve">ネンドカシタ </t>
    </rPh>
    <rPh sb="9" eb="10">
      <t xml:space="preserve">セキカッショク </t>
    </rPh>
    <rPh sb="11" eb="13">
      <t xml:space="preserve">ハクショク </t>
    </rPh>
    <rPh sb="13" eb="15">
      <t xml:space="preserve">カルイシ </t>
    </rPh>
    <rPh sb="15" eb="18">
      <t xml:space="preserve">カザンレキ </t>
    </rPh>
    <rPh sb="19" eb="21">
      <t xml:space="preserve">ハイイロ </t>
    </rPh>
    <rPh sb="22" eb="25">
      <t>アンハイイロ</t>
    </rPh>
    <rPh sb="25" eb="27">
      <t xml:space="preserve">セキシツ </t>
    </rPh>
    <rPh sb="27" eb="30">
      <t xml:space="preserve">カザンレキ </t>
    </rPh>
    <rPh sb="31" eb="33">
      <t xml:space="preserve">セイソウシ </t>
    </rPh>
    <rPh sb="34" eb="36">
      <t xml:space="preserve">サイリュウ </t>
    </rPh>
    <rPh sb="36" eb="39">
      <t xml:space="preserve">カザンレキ </t>
    </rPh>
    <rPh sb="40" eb="45">
      <t xml:space="preserve">ソリュウカザンバイ </t>
    </rPh>
    <rPh sb="45" eb="47">
      <t xml:space="preserve">ハクソウヲ </t>
    </rPh>
    <rPh sb="48" eb="49">
      <t xml:space="preserve">ハサム </t>
    </rPh>
    <phoneticPr fontId="3"/>
  </si>
  <si>
    <r>
      <rPr>
        <sz val="11"/>
        <rFont val="ＭＳ Ｐゴシック"/>
        <family val="2"/>
        <charset val="128"/>
      </rPr>
      <t>褐色火山灰土壌，クラック発達</t>
    </r>
    <rPh sb="0" eb="1">
      <t xml:space="preserve">カッショク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</si>
  <si>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真舟</t>
    </r>
    <r>
      <rPr>
        <sz val="11"/>
        <rFont val="Arial"/>
        <family val="2"/>
      </rPr>
      <t>7? MF7?</t>
    </r>
    <rPh sb="0" eb="2">
      <t xml:space="preserve">マブネ </t>
    </rPh>
    <phoneticPr fontId="1"/>
  </si>
  <si>
    <r>
      <rPr>
        <sz val="11"/>
        <rFont val="ＭＳ Ｐゴシック"/>
        <family val="2"/>
        <charset val="128"/>
      </rPr>
      <t>土壌中に赤褐色スコリア火山礫濃集</t>
    </r>
    <rPh sb="0" eb="3">
      <t xml:space="preserve">ドジョウチュウニ </t>
    </rPh>
    <rPh sb="4" eb="5">
      <t xml:space="preserve">アカ </t>
    </rPh>
    <rPh sb="5" eb="7">
      <t xml:space="preserve">セキカッショク </t>
    </rPh>
    <rPh sb="11" eb="14">
      <t xml:space="preserve">カザンレキ </t>
    </rPh>
    <rPh sb="14" eb="16">
      <t xml:space="preserve">ノウシュウ </t>
    </rPh>
    <phoneticPr fontId="3"/>
  </si>
  <si>
    <r>
      <rPr>
        <sz val="11"/>
        <rFont val="ＭＳ Ｐゴシック"/>
        <family val="2"/>
        <charset val="128"/>
      </rPr>
      <t>基質支持，角礫岩</t>
    </r>
    <rPh sb="2" eb="4">
      <t xml:space="preserve">キシツシジ </t>
    </rPh>
    <rPh sb="5" eb="8">
      <t xml:space="preserve">カクレキガン </t>
    </rPh>
    <phoneticPr fontId="3"/>
  </si>
  <si>
    <r>
      <rPr>
        <sz val="11"/>
        <rFont val="ＭＳ Ｐゴシック"/>
        <family val="2"/>
        <charset val="128"/>
      </rPr>
      <t>粘土化した桃色軽石火山礫〜粗粒火山灰互層</t>
    </r>
    <rPh sb="0" eb="3">
      <t xml:space="preserve">ネンドカシタ </t>
    </rPh>
    <rPh sb="5" eb="6">
      <t xml:space="preserve">モモ </t>
    </rPh>
    <rPh sb="6" eb="7">
      <t xml:space="preserve">セキカッショク </t>
    </rPh>
    <rPh sb="7" eb="9">
      <t xml:space="preserve">カルイシ </t>
    </rPh>
    <rPh sb="9" eb="12">
      <t xml:space="preserve">カザンレキ </t>
    </rPh>
    <rPh sb="13" eb="18">
      <t xml:space="preserve">ソリュウカザンバイ </t>
    </rPh>
    <rPh sb="18" eb="20">
      <t xml:space="preserve">ゴソウ </t>
    </rPh>
    <phoneticPr fontId="3"/>
  </si>
  <si>
    <r>
      <rPr>
        <sz val="11"/>
        <rFont val="ＭＳ Ｐゴシック"/>
        <family val="2"/>
        <charset val="128"/>
      </rPr>
      <t>暗灰色粗粒火山灰</t>
    </r>
    <rPh sb="0" eb="1">
      <t xml:space="preserve">アン </t>
    </rPh>
    <phoneticPr fontId="1"/>
  </si>
  <si>
    <r>
      <rPr>
        <sz val="11"/>
        <rFont val="ＭＳ Ｐゴシック"/>
        <family val="2"/>
        <charset val="128"/>
      </rPr>
      <t>桃色軽石細粒火山礫</t>
    </r>
    <rPh sb="0" eb="1">
      <t xml:space="preserve">モモ </t>
    </rPh>
    <rPh sb="1" eb="2">
      <t xml:space="preserve">セキカッショク </t>
    </rPh>
    <rPh sb="2" eb="4">
      <t xml:space="preserve">カルイシ </t>
    </rPh>
    <rPh sb="4" eb="6">
      <t xml:space="preserve">サイリュウ </t>
    </rPh>
    <rPh sb="6" eb="9">
      <t xml:space="preserve">カザンレキ </t>
    </rPh>
    <phoneticPr fontId="3"/>
  </si>
  <si>
    <r>
      <rPr>
        <sz val="11"/>
        <rFont val="ＭＳ Ｐゴシック"/>
        <family val="2"/>
        <charset val="128"/>
      </rPr>
      <t>上部褐色，下部暗褐色粗粒火山灰</t>
    </r>
    <rPh sb="0" eb="2">
      <t xml:space="preserve">ジョウブ </t>
    </rPh>
    <rPh sb="2" eb="4">
      <t xml:space="preserve">カッショク </t>
    </rPh>
    <rPh sb="5" eb="7">
      <t xml:space="preserve">カブ </t>
    </rPh>
    <rPh sb="7" eb="10">
      <t xml:space="preserve">アンカッショク </t>
    </rPh>
    <rPh sb="10" eb="15">
      <t xml:space="preserve">ソリュウカザンバイ </t>
    </rPh>
    <phoneticPr fontId="3"/>
  </si>
  <si>
    <r>
      <rPr>
        <sz val="11"/>
        <rFont val="ＭＳ Ｐゴシック"/>
        <family val="2"/>
        <charset val="128"/>
      </rPr>
      <t>暗灰色細粒火山礫，褐色スコリア火山礫混じり</t>
    </r>
    <rPh sb="0" eb="1">
      <t xml:space="preserve">アン </t>
    </rPh>
    <rPh sb="1" eb="3">
      <t xml:space="preserve">ハイイロ </t>
    </rPh>
    <rPh sb="3" eb="5">
      <t xml:space="preserve">サイリュウ </t>
    </rPh>
    <rPh sb="5" eb="8">
      <t xml:space="preserve">カザンレキ </t>
    </rPh>
    <rPh sb="9" eb="11">
      <t xml:space="preserve">カッショク </t>
    </rPh>
    <rPh sb="15" eb="19">
      <t xml:space="preserve">カザンレキマジリ </t>
    </rPh>
    <phoneticPr fontId="3"/>
  </si>
  <si>
    <r>
      <rPr>
        <sz val="11"/>
        <rFont val="ＭＳ Ｐゴシック"/>
        <family val="2"/>
        <charset val="128"/>
      </rPr>
      <t>褐色粗粒火山灰</t>
    </r>
    <rPh sb="0" eb="2">
      <t xml:space="preserve">カッショク </t>
    </rPh>
    <rPh sb="2" eb="4">
      <t xml:space="preserve">ソリュウ </t>
    </rPh>
    <rPh sb="4" eb="7">
      <t xml:space="preserve">カザンバイニ </t>
    </rPh>
    <phoneticPr fontId="3"/>
  </si>
  <si>
    <t>褐色火山灰土壌，上面にクラック帯，下面は侵食境界</t>
    <rPh sb="2" eb="7">
      <t xml:space="preserve">カザンバイドジョウ </t>
    </rPh>
    <rPh sb="8" eb="10">
      <t xml:space="preserve">ジョウメンニ </t>
    </rPh>
    <rPh sb="17" eb="19">
      <t xml:space="preserve">カメンハ </t>
    </rPh>
    <rPh sb="20" eb="24">
      <t xml:space="preserve">シンショクキョウカイ </t>
    </rPh>
    <phoneticPr fontId="3"/>
  </si>
  <si>
    <t>白石層（後期中新世）</t>
    <rPh sb="0" eb="2">
      <t xml:space="preserve">シロイシ </t>
    </rPh>
    <rPh sb="2" eb="3">
      <t xml:space="preserve">ソウ </t>
    </rPh>
    <rPh sb="4" eb="6">
      <t xml:space="preserve">コウキ </t>
    </rPh>
    <rPh sb="6" eb="9">
      <t xml:space="preserve">チュウシンセイ </t>
    </rPh>
    <phoneticPr fontId="1"/>
  </si>
  <si>
    <r>
      <rPr>
        <sz val="11"/>
        <rFont val="ＭＳ Ｐゴシック"/>
        <family val="2"/>
        <charset val="128"/>
      </rPr>
      <t>暗褐色火山灰土壌</t>
    </r>
    <rPh sb="0" eb="1">
      <t xml:space="preserve">アンカッショク </t>
    </rPh>
    <rPh sb="3" eb="8">
      <t xml:space="preserve">カザンバイドジョウ </t>
    </rPh>
    <phoneticPr fontId="3"/>
  </si>
  <si>
    <r>
      <rPr>
        <sz val="11"/>
        <rFont val="ＭＳ Ｐゴシック"/>
        <family val="2"/>
        <charset val="128"/>
      </rPr>
      <t>那須大島</t>
    </r>
    <r>
      <rPr>
        <sz val="11"/>
        <rFont val="Arial"/>
        <family val="2"/>
      </rPr>
      <t>1 Ns-OS1</t>
    </r>
    <rPh sb="0" eb="1">
      <t xml:space="preserve">ナス </t>
    </rPh>
    <rPh sb="2" eb="4">
      <t xml:space="preserve">オオシマ </t>
    </rPh>
    <phoneticPr fontId="1"/>
  </si>
  <si>
    <r>
      <rPr>
        <sz val="11"/>
        <rFont val="ＭＳ Ｐゴシック"/>
        <family val="2"/>
        <charset val="128"/>
      </rPr>
      <t>灰色，火山灰</t>
    </r>
    <rPh sb="3" eb="6">
      <t xml:space="preserve">カザンバイ </t>
    </rPh>
    <phoneticPr fontId="3"/>
  </si>
  <si>
    <r>
      <rPr>
        <sz val="11"/>
        <rFont val="ＭＳ Ｐゴシック"/>
        <family val="2"/>
        <charset val="128"/>
      </rPr>
      <t>那須黒森</t>
    </r>
    <r>
      <rPr>
        <sz val="11"/>
        <rFont val="Arial"/>
        <family val="2"/>
      </rPr>
      <t xml:space="preserve"> Ns-KR</t>
    </r>
    <rPh sb="0" eb="2">
      <t xml:space="preserve">ナス </t>
    </rPh>
    <rPh sb="2" eb="4">
      <t xml:space="preserve">クロモリ </t>
    </rPh>
    <phoneticPr fontId="3"/>
  </si>
  <si>
    <r>
      <rPr>
        <sz val="11"/>
        <rFont val="ＭＳ Ｐゴシック"/>
        <family val="2"/>
        <charset val="128"/>
      </rPr>
      <t>赤褐色スコリア火山礫及び灰色石質岩片</t>
    </r>
    <rPh sb="0" eb="3">
      <t xml:space="preserve">セキカッショク </t>
    </rPh>
    <rPh sb="10" eb="11">
      <t xml:space="preserve">オヨビ </t>
    </rPh>
    <rPh sb="12" eb="14">
      <t xml:space="preserve">ハイイロ </t>
    </rPh>
    <rPh sb="14" eb="16">
      <t xml:space="preserve">セキシツ </t>
    </rPh>
    <rPh sb="16" eb="18">
      <t xml:space="preserve">ガンペン </t>
    </rPh>
    <phoneticPr fontId="3"/>
  </si>
  <si>
    <r>
      <rPr>
        <sz val="11"/>
        <rFont val="ＭＳ Ｐゴシック"/>
        <family val="2"/>
        <charset val="128"/>
      </rPr>
      <t>クリーム色火山灰土壌，クッラク発達</t>
    </r>
    <rPh sb="5" eb="10">
      <t xml:space="preserve">カザンバイドジョウ </t>
    </rPh>
    <rPh sb="15" eb="16">
      <t xml:space="preserve">ハッタツ </t>
    </rPh>
    <phoneticPr fontId="1"/>
  </si>
  <si>
    <r>
      <rPr>
        <sz val="11"/>
        <rFont val="ＭＳ Ｐゴシック"/>
        <family val="2"/>
        <charset val="128"/>
      </rPr>
      <t>褐色火山灰土壌，最上部はやや暗褐色</t>
    </r>
    <rPh sb="0" eb="1">
      <t xml:space="preserve">カッショク </t>
    </rPh>
    <rPh sb="2" eb="7">
      <t xml:space="preserve">カザンバイドジョウ </t>
    </rPh>
    <rPh sb="8" eb="11">
      <t xml:space="preserve">サイジョウブニ </t>
    </rPh>
    <rPh sb="14" eb="17">
      <t xml:space="preserve">アンカッショク </t>
    </rPh>
    <phoneticPr fontId="1"/>
  </si>
  <si>
    <r>
      <rPr>
        <sz val="11"/>
        <rFont val="ＭＳ Ｐゴシック"/>
        <family val="2"/>
        <charset val="128"/>
      </rPr>
      <t>固結した灰色粗粒火山灰中に赤褐色スコリア火山礫含む</t>
    </r>
    <rPh sb="0" eb="2">
      <t xml:space="preserve">コケツシタ </t>
    </rPh>
    <rPh sb="6" eb="8">
      <t>ソリュウ</t>
    </rPh>
    <rPh sb="8" eb="11">
      <t xml:space="preserve">カザンバイ </t>
    </rPh>
    <rPh sb="11" eb="12">
      <t xml:space="preserve">チュウニ </t>
    </rPh>
    <rPh sb="13" eb="16">
      <t xml:space="preserve">セキカッショク </t>
    </rPh>
    <rPh sb="23" eb="24">
      <t xml:space="preserve">フクム </t>
    </rPh>
    <phoneticPr fontId="3"/>
  </si>
  <si>
    <r>
      <rPr>
        <sz val="11"/>
        <rFont val="ＭＳ Ｐゴシック"/>
        <family val="2"/>
        <charset val="128"/>
      </rPr>
      <t>白色軽石細粒火山礫及び結晶質粗粒火山灰，淘汰良</t>
    </r>
    <r>
      <rPr>
        <sz val="11"/>
        <rFont val="Arial"/>
        <family val="2"/>
      </rPr>
      <t>, Hb, Qz</t>
    </r>
    <rPh sb="0" eb="1">
      <t xml:space="preserve">ハクショク </t>
    </rPh>
    <rPh sb="2" eb="3">
      <t xml:space="preserve">カルイシ </t>
    </rPh>
    <rPh sb="4" eb="6">
      <t xml:space="preserve">サイリュウ </t>
    </rPh>
    <rPh sb="6" eb="9">
      <t xml:space="preserve">カザンレキ </t>
    </rPh>
    <rPh sb="9" eb="10">
      <t xml:space="preserve">オヨビ </t>
    </rPh>
    <rPh sb="11" eb="14">
      <t xml:space="preserve">ケッショウシツ </t>
    </rPh>
    <rPh sb="14" eb="16">
      <t xml:space="preserve">ソリュウ </t>
    </rPh>
    <rPh sb="16" eb="19">
      <t xml:space="preserve">カザンバイ </t>
    </rPh>
    <rPh sb="20" eb="23">
      <t xml:space="preserve">トウタリョウ </t>
    </rPh>
    <phoneticPr fontId="3"/>
  </si>
  <si>
    <r>
      <rPr>
        <sz val="11"/>
        <rFont val="ＭＳ Ｐゴシック"/>
        <family val="2"/>
        <charset val="128"/>
      </rPr>
      <t>固結した灰色粗粒火山灰</t>
    </r>
    <rPh sb="0" eb="2">
      <t xml:space="preserve">コケツシタ </t>
    </rPh>
    <rPh sb="6" eb="8">
      <t xml:space="preserve">ソリュウ </t>
    </rPh>
    <rPh sb="8" eb="11">
      <t xml:space="preserve">カザンバイ </t>
    </rPh>
    <phoneticPr fontId="3"/>
  </si>
  <si>
    <r>
      <rPr>
        <sz val="11"/>
        <rFont val="ＭＳ Ｐゴシック"/>
        <family val="2"/>
        <charset val="128"/>
      </rPr>
      <t>基底部に赤褐色スコリア火山礫，上部は固結した灰色粗粒火山灰</t>
    </r>
    <rPh sb="0" eb="3">
      <t xml:space="preserve">キテイブニ </t>
    </rPh>
    <rPh sb="4" eb="7">
      <t xml:space="preserve">セキカッショク </t>
    </rPh>
    <rPh sb="15" eb="17">
      <t xml:space="preserve">ジョウブガ </t>
    </rPh>
    <rPh sb="18" eb="20">
      <t xml:space="preserve">コケツシタ </t>
    </rPh>
    <rPh sb="22" eb="24">
      <t xml:space="preserve">ハイイロ </t>
    </rPh>
    <rPh sb="24" eb="26">
      <t xml:space="preserve">ソリュウ </t>
    </rPh>
    <rPh sb="26" eb="29">
      <t xml:space="preserve">カザンバイ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</si>
  <si>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2 Ns-SR2</t>
    </r>
    <rPh sb="0" eb="1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</si>
  <si>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クリーム色火山灰土壌，クッラク発達</t>
    </r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</si>
  <si>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3 Ns-SR3</t>
    </r>
    <rPh sb="0" eb="1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</si>
  <si>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固結した灰色粗粒火山灰に，赤褐色細粒火山礫混じる</t>
    </r>
    <rPh sb="0" eb="2">
      <t xml:space="preserve">コケツシタ </t>
    </rPh>
    <rPh sb="6" eb="8">
      <t xml:space="preserve">ソリュウ </t>
    </rPh>
    <rPh sb="8" eb="11">
      <t xml:space="preserve">カザンバイ </t>
    </rPh>
    <rPh sb="13" eb="16">
      <t xml:space="preserve">セキカッショク </t>
    </rPh>
    <rPh sb="16" eb="18">
      <t xml:space="preserve">サイリュウ </t>
    </rPh>
    <rPh sb="18" eb="22">
      <t xml:space="preserve">カザンレキマジル </t>
    </rPh>
    <phoneticPr fontId="3"/>
  </si>
  <si>
    <r>
      <rPr>
        <sz val="11"/>
        <rFont val="ＭＳ Ｐゴシック"/>
        <family val="2"/>
        <charset val="128"/>
      </rPr>
      <t>赤褐色〜暗灰色，発泡不良スコリア火山礫，</t>
    </r>
    <rPh sb="0" eb="3">
      <t xml:space="preserve">セキカッショク </t>
    </rPh>
    <rPh sb="4" eb="7">
      <t xml:space="preserve">アンハイイロ </t>
    </rPh>
    <rPh sb="8" eb="12">
      <t xml:space="preserve">ハッポウフリョウ </t>
    </rPh>
    <rPh sb="16" eb="19">
      <t xml:space="preserve">カザンレキ </t>
    </rPh>
    <phoneticPr fontId="3"/>
  </si>
  <si>
    <r>
      <rPr>
        <sz val="11"/>
        <rFont val="ＭＳ Ｐゴシック"/>
        <family val="2"/>
        <charset val="128"/>
      </rPr>
      <t>高原伯母沢北</t>
    </r>
    <r>
      <rPr>
        <sz val="11"/>
        <rFont val="Arial"/>
        <family val="2"/>
      </rPr>
      <t xml:space="preserve"> Tk-UB</t>
    </r>
    <rPh sb="0" eb="2">
      <t xml:space="preserve">タカハラ </t>
    </rPh>
    <rPh sb="2" eb="4">
      <t xml:space="preserve">ウバ </t>
    </rPh>
    <rPh sb="4" eb="5">
      <t xml:space="preserve">サワ </t>
    </rPh>
    <rPh sb="5" eb="6">
      <t xml:space="preserve">キタ </t>
    </rPh>
    <phoneticPr fontId="3"/>
  </si>
  <si>
    <r>
      <rPr>
        <sz val="11"/>
        <rFont val="ＭＳ Ｐゴシック"/>
        <family val="2"/>
        <charset val="128"/>
      </rPr>
      <t>オレンジ色軽石火山礫，淘汰良</t>
    </r>
    <rPh sb="5" eb="7">
      <t xml:space="preserve">カルイシ </t>
    </rPh>
    <rPh sb="7" eb="10">
      <t xml:space="preserve">カザンレキマジル </t>
    </rPh>
    <rPh sb="11" eb="14">
      <t xml:space="preserve">トウタリョウ </t>
    </rPh>
    <phoneticPr fontId="3"/>
  </si>
  <si>
    <r>
      <rPr>
        <sz val="11"/>
        <rFont val="ＭＳ Ｐゴシック"/>
        <family val="2"/>
        <charset val="128"/>
      </rPr>
      <t>暗灰色＞赤褐色，発泡不良スコリア細粒火山礫</t>
    </r>
    <rPh sb="0" eb="3">
      <t xml:space="preserve">アンハイイロ </t>
    </rPh>
    <rPh sb="4" eb="7">
      <t xml:space="preserve">セキカッショク </t>
    </rPh>
    <rPh sb="8" eb="12">
      <t xml:space="preserve">ハッポウフリョウ </t>
    </rPh>
    <rPh sb="16" eb="18">
      <t xml:space="preserve">サイリュウ </t>
    </rPh>
    <rPh sb="18" eb="21">
      <t xml:space="preserve">カザンレキ </t>
    </rPh>
    <phoneticPr fontId="3"/>
  </si>
  <si>
    <r>
      <rPr>
        <sz val="11"/>
        <rFont val="ＭＳ Ｐゴシック"/>
        <family val="2"/>
        <charset val="128"/>
      </rPr>
      <t>赤褐色スコリア火山礫混じり褐色粗粒火山灰</t>
    </r>
    <rPh sb="0" eb="3">
      <t xml:space="preserve">セキカッショク </t>
    </rPh>
    <rPh sb="7" eb="10">
      <t xml:space="preserve">カザンレキ </t>
    </rPh>
    <rPh sb="10" eb="11">
      <t xml:space="preserve">マジリ </t>
    </rPh>
    <rPh sb="13" eb="15">
      <t xml:space="preserve">カッショク </t>
    </rPh>
    <rPh sb="15" eb="17">
      <t xml:space="preserve">ソリュウカザンナイ </t>
    </rPh>
    <rPh sb="17" eb="20">
      <t xml:space="preserve">カザンバイ </t>
    </rPh>
    <phoneticPr fontId="3"/>
  </si>
  <si>
    <r>
      <rPr>
        <sz val="11"/>
        <rFont val="ＭＳ Ｐゴシック"/>
        <family val="2"/>
        <charset val="128"/>
      </rPr>
      <t>褐色粗粒火山灰中に赤褐色スコリア火山礫含む</t>
    </r>
    <rPh sb="0" eb="2">
      <t xml:space="preserve">カッショク </t>
    </rPh>
    <rPh sb="2" eb="4">
      <t>ソリュウ</t>
    </rPh>
    <rPh sb="4" eb="7">
      <t xml:space="preserve">カザンバイ </t>
    </rPh>
    <rPh sb="7" eb="8">
      <t xml:space="preserve">チュウニ </t>
    </rPh>
    <rPh sb="9" eb="12">
      <t xml:space="preserve">セキカッショク </t>
    </rPh>
    <rPh sb="19" eb="20">
      <t xml:space="preserve">フクム </t>
    </rPh>
    <phoneticPr fontId="3"/>
  </si>
  <si>
    <r>
      <rPr>
        <sz val="11"/>
        <rFont val="ＭＳ Ｐゴシック"/>
        <family val="2"/>
        <charset val="128"/>
      </rPr>
      <t>赤褐色＞暗灰色，発泡不良スコリア火山礫</t>
    </r>
    <rPh sb="0" eb="3">
      <t xml:space="preserve">セキカッショク </t>
    </rPh>
    <rPh sb="4" eb="7">
      <t xml:space="preserve">アンハイイロ </t>
    </rPh>
    <rPh sb="8" eb="12">
      <t xml:space="preserve">ハッポウフリョウ </t>
    </rPh>
    <rPh sb="16" eb="19">
      <t xml:space="preserve">カザンレキ </t>
    </rPh>
    <phoneticPr fontId="3"/>
  </si>
  <si>
    <r>
      <rPr>
        <sz val="11"/>
        <rFont val="ＭＳ Ｐゴシック"/>
        <family val="2"/>
        <charset val="128"/>
      </rPr>
      <t>暗灰色＞赤褐色，発泡不良スコリア細粒火山礫，基底は侵食面</t>
    </r>
    <rPh sb="0" eb="3">
      <t xml:space="preserve">アンハイイロ </t>
    </rPh>
    <rPh sb="4" eb="7">
      <t xml:space="preserve">セキカッショク </t>
    </rPh>
    <rPh sb="8" eb="12">
      <t xml:space="preserve">ハッポウフリョウ </t>
    </rPh>
    <rPh sb="16" eb="18">
      <t xml:space="preserve">サイリュウ </t>
    </rPh>
    <rPh sb="18" eb="21">
      <t xml:space="preserve">カザンレキ </t>
    </rPh>
    <rPh sb="22" eb="24">
      <t xml:space="preserve">キテイハ </t>
    </rPh>
    <rPh sb="25" eb="28">
      <t xml:space="preserve">シンショクメン </t>
    </rPh>
    <phoneticPr fontId="3"/>
  </si>
  <si>
    <r>
      <rPr>
        <sz val="11"/>
        <rFont val="ＭＳ Ｐゴシック"/>
        <family val="2"/>
        <charset val="128"/>
      </rPr>
      <t>安山岩中礫混じり褐色火山灰土壌</t>
    </r>
    <rPh sb="0" eb="3">
      <t xml:space="preserve">アンザンガン </t>
    </rPh>
    <rPh sb="3" eb="6">
      <t xml:space="preserve">チュウレキマジル </t>
    </rPh>
    <rPh sb="8" eb="9">
      <t xml:space="preserve">カッショク </t>
    </rPh>
    <rPh sb="10" eb="15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</si>
  <si>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白河市白坂</t>
    </r>
    <rPh sb="0" eb="3">
      <t xml:space="preserve">シラカワシ </t>
    </rPh>
    <rPh sb="3" eb="5">
      <t xml:space="preserve">シラサカ </t>
    </rPh>
    <phoneticPr fontId="3"/>
  </si>
  <si>
    <r>
      <rPr>
        <sz val="11"/>
        <color theme="1"/>
        <rFont val="ＭＳ Ｐゴシック"/>
        <family val="2"/>
        <charset val="128"/>
      </rPr>
      <t>土壌化風成層</t>
    </r>
    <rPh sb="0" eb="1">
      <t>ドジョウ</t>
    </rPh>
    <phoneticPr fontId="3"/>
  </si>
  <si>
    <r>
      <rPr>
        <sz val="11"/>
        <color theme="1"/>
        <rFont val="ＭＳ Ｐゴシック"/>
        <family val="2"/>
        <charset val="128"/>
      </rPr>
      <t>沼沢芝原</t>
    </r>
    <r>
      <rPr>
        <sz val="11"/>
        <color theme="1"/>
        <rFont val="Arial"/>
        <family val="2"/>
      </rPr>
      <t xml:space="preserve"> Nm-SB</t>
    </r>
    <rPh sb="0" eb="1">
      <t xml:space="preserve">ヌマｚワ </t>
    </rPh>
    <rPh sb="1" eb="2">
      <t xml:space="preserve">ザワ </t>
    </rPh>
    <rPh sb="2" eb="4">
      <t xml:space="preserve">シバハラ </t>
    </rPh>
    <phoneticPr fontId="3"/>
  </si>
  <si>
    <r>
      <rPr>
        <sz val="11"/>
        <rFont val="ＭＳ Ｐゴシック"/>
        <family val="2"/>
        <charset val="128"/>
      </rPr>
      <t>白色軽石細粒火山礫及び結晶質粗粒火山灰，淘汰良．</t>
    </r>
    <r>
      <rPr>
        <sz val="11"/>
        <rFont val="Arial"/>
        <family val="2"/>
      </rPr>
      <t xml:space="preserve"> Hb, Qz</t>
    </r>
    <r>
      <rPr>
        <sz val="11"/>
        <rFont val="ＭＳ Ｐゴシック"/>
        <family val="2"/>
        <charset val="128"/>
      </rPr>
      <t>目立つ</t>
    </r>
    <rPh sb="0" eb="1">
      <t xml:space="preserve">ハクショク </t>
    </rPh>
    <rPh sb="2" eb="3">
      <t xml:space="preserve">カルイシ </t>
    </rPh>
    <rPh sb="4" eb="6">
      <t xml:space="preserve">サイリュウ </t>
    </rPh>
    <rPh sb="6" eb="9">
      <t xml:space="preserve">カザンレキ </t>
    </rPh>
    <rPh sb="9" eb="10">
      <t xml:space="preserve">オヨビ </t>
    </rPh>
    <rPh sb="11" eb="14">
      <t xml:space="preserve">ケッショウシツ </t>
    </rPh>
    <rPh sb="14" eb="16">
      <t xml:space="preserve">ソリュウ </t>
    </rPh>
    <rPh sb="16" eb="19">
      <t xml:space="preserve">カザンバイ </t>
    </rPh>
    <rPh sb="20" eb="23">
      <t xml:space="preserve">トウタリョウ </t>
    </rPh>
    <rPh sb="31" eb="33">
      <t xml:space="preserve">メダツ </t>
    </rPh>
    <phoneticPr fontId="3"/>
  </si>
  <si>
    <r>
      <rPr>
        <sz val="11"/>
        <rFont val="ＭＳ Ｐゴシック"/>
        <family val="2"/>
        <charset val="128"/>
      </rPr>
      <t>オレンジ色〜赤褐色スコリア火山礫</t>
    </r>
    <rPh sb="6" eb="9">
      <t xml:space="preserve">セキカッショク </t>
    </rPh>
    <phoneticPr fontId="3"/>
  </si>
  <si>
    <r>
      <rPr>
        <sz val="11"/>
        <rFont val="ＭＳ Ｐゴシック"/>
        <family val="2"/>
        <charset val="128"/>
      </rPr>
      <t>固結した粗粒火山灰</t>
    </r>
    <rPh sb="0" eb="2">
      <t xml:space="preserve">コケツシタ </t>
    </rPh>
    <rPh sb="4" eb="6">
      <t xml:space="preserve">ソリュウ </t>
    </rPh>
    <rPh sb="6" eb="9">
      <t xml:space="preserve">カザンバイ </t>
    </rPh>
    <phoneticPr fontId="3"/>
  </si>
  <si>
    <r>
      <rPr>
        <sz val="11"/>
        <rFont val="ＭＳ Ｐゴシック"/>
        <family val="2"/>
        <charset val="128"/>
      </rPr>
      <t>赤褐色スコリア火山礫，淘汰良</t>
    </r>
    <rPh sb="0" eb="4">
      <t xml:space="preserve">セキカッショクスコリア </t>
    </rPh>
    <rPh sb="7" eb="8">
      <t xml:space="preserve">カザンレキ </t>
    </rPh>
    <rPh sb="11" eb="14">
      <t xml:space="preserve">トウタリョウ </t>
    </rPh>
    <phoneticPr fontId="3"/>
  </si>
  <si>
    <r>
      <rPr>
        <sz val="11"/>
        <rFont val="ＭＳ Ｐゴシック"/>
        <family val="2"/>
        <charset val="128"/>
      </rPr>
      <t>暗褐色スコリア細粒火山礫</t>
    </r>
    <rPh sb="0" eb="1">
      <t xml:space="preserve">アンカッショク </t>
    </rPh>
    <rPh sb="7" eb="9">
      <t xml:space="preserve">サイリュウ </t>
    </rPh>
    <rPh sb="9" eb="12">
      <t xml:space="preserve">カザンレキ </t>
    </rPh>
    <phoneticPr fontId="3"/>
  </si>
  <si>
    <r>
      <rPr>
        <sz val="11"/>
        <rFont val="ＭＳ Ｐゴシック"/>
        <family val="2"/>
        <charset val="128"/>
      </rPr>
      <t>褐色火山灰土壌</t>
    </r>
    <rPh sb="0" eb="2">
      <t xml:space="preserve">カッショク </t>
    </rPh>
    <phoneticPr fontId="1"/>
  </si>
  <si>
    <r>
      <rPr>
        <sz val="11"/>
        <rFont val="ＭＳ Ｐゴシック"/>
        <family val="2"/>
        <charset val="128"/>
      </rPr>
      <t>赤褐色スコリア火山礫</t>
    </r>
    <rPh sb="0" eb="3">
      <t xml:space="preserve">セキカッショク </t>
    </rPh>
    <rPh sb="7" eb="10">
      <t xml:space="preserve">カザンレキマジル </t>
    </rPh>
    <phoneticPr fontId="3"/>
  </si>
  <si>
    <r>
      <rPr>
        <sz val="11"/>
        <rFont val="ＭＳ Ｐゴシック"/>
        <family val="2"/>
        <charset val="128"/>
      </rPr>
      <t>赤褐色〜暗灰色，発泡不良スコリア細粒火山礫，</t>
    </r>
    <rPh sb="0" eb="3">
      <t xml:space="preserve">セキカッショク </t>
    </rPh>
    <rPh sb="4" eb="7">
      <t xml:space="preserve">アンハイイロ </t>
    </rPh>
    <rPh sb="8" eb="12">
      <t xml:space="preserve">ハッポウフリョウ </t>
    </rPh>
    <rPh sb="16" eb="18">
      <t xml:space="preserve">サイリュウ </t>
    </rPh>
    <rPh sb="18" eb="21">
      <t xml:space="preserve">カザンレキ </t>
    </rPh>
    <phoneticPr fontId="3"/>
  </si>
  <si>
    <r>
      <rPr>
        <sz val="11"/>
        <rFont val="ＭＳ Ｐゴシック"/>
        <family val="2"/>
        <charset val="128"/>
      </rPr>
      <t>赤褐色スコリア火山礫，基底は侵食面</t>
    </r>
    <rPh sb="0" eb="3">
      <t xml:space="preserve">セキカッショク </t>
    </rPh>
    <rPh sb="7" eb="10">
      <t xml:space="preserve">カザンレキマジル </t>
    </rPh>
    <rPh sb="10" eb="11">
      <t>，</t>
    </rPh>
    <rPh sb="11" eb="13">
      <t xml:space="preserve">キテイハ </t>
    </rPh>
    <rPh sb="14" eb="17">
      <t xml:space="preserve">シンショクメン </t>
    </rPh>
    <phoneticPr fontId="3"/>
  </si>
  <si>
    <r>
      <rPr>
        <sz val="11"/>
        <rFont val="ＭＳ Ｐゴシック"/>
        <family val="2"/>
        <charset val="128"/>
      </rPr>
      <t>赤褐色〜暗灰色，スコリア細粒火山礫</t>
    </r>
    <rPh sb="0" eb="3">
      <t xml:space="preserve">セキカッショク </t>
    </rPh>
    <rPh sb="4" eb="7">
      <t xml:space="preserve">アンハイイロ </t>
    </rPh>
    <rPh sb="12" eb="14">
      <t xml:space="preserve">サイリュウ </t>
    </rPh>
    <rPh sb="14" eb="17">
      <t xml:space="preserve">カザンレキ </t>
    </rPh>
    <phoneticPr fontId="3"/>
  </si>
  <si>
    <r>
      <rPr>
        <sz val="11"/>
        <rFont val="ＭＳ Ｐゴシック"/>
        <family val="2"/>
        <charset val="128"/>
      </rPr>
      <t>赤褐色，スコリア火山礫</t>
    </r>
    <rPh sb="0" eb="3">
      <t xml:space="preserve">セキカッショク </t>
    </rPh>
    <rPh sb="8" eb="11">
      <t xml:space="preserve">カザンレキ </t>
    </rPh>
    <phoneticPr fontId="3"/>
  </si>
  <si>
    <r>
      <rPr>
        <sz val="11"/>
        <color theme="1"/>
        <rFont val="ＭＳ Ｐゴシック"/>
        <family val="2"/>
        <charset val="128"/>
      </rPr>
      <t>天栄火砕流堆積物</t>
    </r>
    <rPh sb="0" eb="2">
      <t xml:space="preserve">テンエイ </t>
    </rPh>
    <rPh sb="2" eb="5">
      <t xml:space="preserve">カサイリュウ </t>
    </rPh>
    <rPh sb="5" eb="8">
      <t xml:space="preserve">タイセキブツ </t>
    </rPh>
    <phoneticPr fontId="1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</si>
  <si>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2016</t>
    </r>
    <r>
      <rPr>
        <sz val="11"/>
        <color theme="1"/>
        <rFont val="ＭＳ Ｐゴシック"/>
        <family val="2"/>
        <charset val="128"/>
      </rPr>
      <t>）</t>
    </r>
    <rPh sb="0" eb="2">
      <t xml:space="preserve">ヤマモト </t>
    </rPh>
    <phoneticPr fontId="1"/>
  </si>
  <si>
    <r>
      <rPr>
        <sz val="11"/>
        <rFont val="ＭＳ Ｐゴシック"/>
        <family val="2"/>
        <charset val="128"/>
      </rPr>
      <t>那須湯本</t>
    </r>
    <rPh sb="0" eb="2">
      <t xml:space="preserve">ナス </t>
    </rPh>
    <rPh sb="2" eb="4">
      <t xml:space="preserve">ユモト </t>
    </rPh>
    <phoneticPr fontId="3"/>
  </si>
  <si>
    <r>
      <rPr>
        <sz val="11"/>
        <color theme="1"/>
        <rFont val="ＭＳ Ｐゴシック"/>
        <family val="2"/>
        <charset val="128"/>
      </rPr>
      <t>主成分化学組成</t>
    </r>
    <rPh sb="0" eb="3">
      <t xml:space="preserve">シュセイブン </t>
    </rPh>
    <rPh sb="3" eb="7">
      <t xml:space="preserve">カガクソセイ </t>
    </rPh>
    <phoneticPr fontId="3"/>
  </si>
  <si>
    <r>
      <rPr>
        <sz val="11"/>
        <rFont val="ＭＳ Ｐゴシック"/>
        <family val="2"/>
        <charset val="128"/>
      </rPr>
      <t>赤褐色スコリア火山礫，灰色粗粒火山灰基質持つ</t>
    </r>
    <rPh sb="0" eb="3">
      <t xml:space="preserve">セキカッショク </t>
    </rPh>
    <rPh sb="7" eb="10">
      <t xml:space="preserve">カザンレキ </t>
    </rPh>
    <rPh sb="13" eb="15">
      <t xml:space="preserve">ソリュウ </t>
    </rPh>
    <rPh sb="15" eb="18">
      <t xml:space="preserve">カザンバイ </t>
    </rPh>
    <rPh sb="18" eb="21">
      <t xml:space="preserve">キシツモツ </t>
    </rPh>
    <phoneticPr fontId="3"/>
  </si>
  <si>
    <r>
      <rPr>
        <sz val="11"/>
        <rFont val="ＭＳ Ｐゴシック"/>
        <family val="2"/>
        <charset val="128"/>
      </rPr>
      <t>白色軽石細粒火山礫，結晶質粗粒火山灰基質持つ，</t>
    </r>
    <r>
      <rPr>
        <sz val="11"/>
        <rFont val="Arial"/>
        <family val="2"/>
      </rPr>
      <t>Hb, Qz</t>
    </r>
    <rPh sb="0" eb="2">
      <t xml:space="preserve">ハクショク </t>
    </rPh>
    <rPh sb="2" eb="4">
      <t xml:space="preserve">カルイシ </t>
    </rPh>
    <rPh sb="4" eb="9">
      <t xml:space="preserve">サイリュウカザンレキ </t>
    </rPh>
    <rPh sb="10" eb="12">
      <t xml:space="preserve">ケッショウシル </t>
    </rPh>
    <rPh sb="12" eb="13">
      <t xml:space="preserve">シツ </t>
    </rPh>
    <rPh sb="13" eb="18">
      <t xml:space="preserve">ソリュウカザンバイ </t>
    </rPh>
    <rPh sb="18" eb="21">
      <t xml:space="preserve">キシツモツ </t>
    </rPh>
    <phoneticPr fontId="3"/>
  </si>
  <si>
    <r>
      <rPr>
        <sz val="11"/>
        <rFont val="ＭＳ Ｐゴシック"/>
        <family val="2"/>
        <charset val="128"/>
      </rPr>
      <t>暗褐色，発泡不良スコリア細粒火山礫，灰色粗粒火山灰基質持つ</t>
    </r>
    <rPh sb="0" eb="1">
      <t xml:space="preserve">アン </t>
    </rPh>
    <rPh sb="1" eb="3">
      <t xml:space="preserve">セキカッショク </t>
    </rPh>
    <rPh sb="4" eb="6">
      <t xml:space="preserve">ハッポウ </t>
    </rPh>
    <rPh sb="6" eb="8">
      <t xml:space="preserve">フリョウ </t>
    </rPh>
    <rPh sb="12" eb="14">
      <t xml:space="preserve">サイリュウ </t>
    </rPh>
    <rPh sb="14" eb="17">
      <t xml:space="preserve">カザンレキ </t>
    </rPh>
    <rPh sb="20" eb="22">
      <t xml:space="preserve">ソリュウ </t>
    </rPh>
    <rPh sb="22" eb="25">
      <t xml:space="preserve">カザンバイ </t>
    </rPh>
    <rPh sb="25" eb="28">
      <t xml:space="preserve">キシツモツ </t>
    </rPh>
    <phoneticPr fontId="3"/>
  </si>
  <si>
    <r>
      <rPr>
        <sz val="11"/>
        <rFont val="ＭＳ Ｐゴシック"/>
        <family val="2"/>
        <charset val="128"/>
      </rPr>
      <t>オレンジ色〜赤褐色，発泡良スコリア火山礫．上下面は土壌と混合</t>
    </r>
    <rPh sb="4" eb="5">
      <t xml:space="preserve">イロ </t>
    </rPh>
    <rPh sb="6" eb="9">
      <t xml:space="preserve">セキカッショク </t>
    </rPh>
    <rPh sb="10" eb="13">
      <t xml:space="preserve">ハッポウリョウ </t>
    </rPh>
    <rPh sb="17" eb="20">
      <t xml:space="preserve">カザンレキ </t>
    </rPh>
    <rPh sb="21" eb="23">
      <t xml:space="preserve">ジョウゲハ </t>
    </rPh>
    <rPh sb="23" eb="24">
      <t xml:space="preserve">メンハ </t>
    </rPh>
    <rPh sb="25" eb="27">
      <t xml:space="preserve">ドジョウトコンゴウ </t>
    </rPh>
    <phoneticPr fontId="3"/>
  </si>
  <si>
    <r>
      <rPr>
        <sz val="11"/>
        <rFont val="ＭＳ Ｐゴシック"/>
        <family val="2"/>
        <charset val="128"/>
      </rPr>
      <t>白色軽石細粒火山礫，結晶質粗粒火山灰基質持つ．</t>
    </r>
    <r>
      <rPr>
        <sz val="11"/>
        <rFont val="Arial"/>
        <family val="2"/>
      </rPr>
      <t>Bt</t>
    </r>
    <rPh sb="0" eb="2">
      <t xml:space="preserve">ハクショク </t>
    </rPh>
    <rPh sb="2" eb="4">
      <t xml:space="preserve">カルイシ </t>
    </rPh>
    <rPh sb="4" eb="9">
      <t xml:space="preserve">サイリュウカザンレキ </t>
    </rPh>
    <rPh sb="10" eb="12">
      <t xml:space="preserve">ケッショウシル </t>
    </rPh>
    <rPh sb="12" eb="13">
      <t xml:space="preserve">シツ </t>
    </rPh>
    <rPh sb="13" eb="18">
      <t xml:space="preserve">ソリュウカザンバイ </t>
    </rPh>
    <rPh sb="18" eb="21">
      <t xml:space="preserve">キシツモツ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</si>
  <si>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2 Ns-SR2</t>
    </r>
    <rPh sb="0" eb="2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</si>
  <si>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暗灰色，発泡不良スコリア火山礫混じりの粗粒火山灰．上下面は土壌と混合し不明瞭</t>
    </r>
    <rPh sb="0" eb="1">
      <t xml:space="preserve">アン </t>
    </rPh>
    <rPh sb="1" eb="2">
      <t xml:space="preserve">ハイ </t>
    </rPh>
    <rPh sb="2" eb="3">
      <t xml:space="preserve">セキカッショク </t>
    </rPh>
    <rPh sb="4" eb="8">
      <t xml:space="preserve">ハッポウリョウ </t>
    </rPh>
    <rPh sb="12" eb="15">
      <t xml:space="preserve">カザンレキ </t>
    </rPh>
    <rPh sb="15" eb="16">
      <t xml:space="preserve">マジリノ </t>
    </rPh>
    <rPh sb="19" eb="21">
      <t xml:space="preserve">ソリュウ </t>
    </rPh>
    <rPh sb="21" eb="24">
      <t xml:space="preserve">カザンバイ </t>
    </rPh>
    <rPh sb="25" eb="27">
      <t xml:space="preserve">ジョウゲハ </t>
    </rPh>
    <rPh sb="27" eb="28">
      <t xml:space="preserve">メンハ </t>
    </rPh>
    <rPh sb="29" eb="31">
      <t xml:space="preserve">ドジョウトコンゴウ </t>
    </rPh>
    <rPh sb="35" eb="38">
      <t xml:space="preserve">フメイリョウ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</si>
  <si>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3 Ns-SR3</t>
    </r>
    <rPh sb="0" eb="2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</si>
  <si>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軽石混じり褐色火山灰土壌</t>
    </r>
    <rPh sb="0" eb="3">
      <t xml:space="preserve">カルイシマジリ </t>
    </rPh>
    <rPh sb="5" eb="6">
      <t xml:space="preserve">カッショク </t>
    </rPh>
    <rPh sb="7" eb="12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</si>
  <si>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オレンジ色軽石火山礫，淘汰良．微量の灰色安山岩石質火山礫伴う</t>
    </r>
    <rPh sb="5" eb="7">
      <t xml:space="preserve">カルイシ </t>
    </rPh>
    <rPh sb="7" eb="10">
      <t xml:space="preserve">カザンレキ </t>
    </rPh>
    <rPh sb="11" eb="14">
      <t xml:space="preserve">トウタリョウ </t>
    </rPh>
    <rPh sb="15" eb="17">
      <t xml:space="preserve">ビリョウノ </t>
    </rPh>
    <rPh sb="18" eb="20">
      <t xml:space="preserve">ハイイロ </t>
    </rPh>
    <rPh sb="20" eb="23">
      <t xml:space="preserve">アンザンガン </t>
    </rPh>
    <rPh sb="23" eb="25">
      <t xml:space="preserve">セキシツ </t>
    </rPh>
    <rPh sb="25" eb="28">
      <t xml:space="preserve">カザンレキ </t>
    </rPh>
    <rPh sb="28" eb="29">
      <t xml:space="preserve">トモナウ </t>
    </rPh>
    <phoneticPr fontId="3"/>
  </si>
  <si>
    <r>
      <rPr>
        <sz val="11"/>
        <rFont val="ＭＳ Ｐゴシック"/>
        <family val="2"/>
        <charset val="128"/>
      </rPr>
      <t>赤褐色〜褐色スコリア火山礫．少量の火山灰基質伴う</t>
    </r>
    <rPh sb="0" eb="3">
      <t xml:space="preserve">セキカッショク </t>
    </rPh>
    <rPh sb="4" eb="6">
      <t xml:space="preserve">カッショク </t>
    </rPh>
    <rPh sb="10" eb="13">
      <t xml:space="preserve">カザンレキ </t>
    </rPh>
    <rPh sb="14" eb="16">
      <t xml:space="preserve">ショウリョウノ </t>
    </rPh>
    <rPh sb="17" eb="23">
      <t xml:space="preserve">カザンバイキシツトモナウ </t>
    </rPh>
    <phoneticPr fontId="3"/>
  </si>
  <si>
    <r>
      <rPr>
        <sz val="11"/>
        <rFont val="ＭＳ Ｐゴシック"/>
        <family val="2"/>
        <charset val="128"/>
      </rPr>
      <t>固結した粗粒火山灰基質に暗褐色〜赤褐色スコリア細粒火山礫混じる</t>
    </r>
    <rPh sb="0" eb="2">
      <t xml:space="preserve">コケツシタ </t>
    </rPh>
    <rPh sb="4" eb="11">
      <t xml:space="preserve">ソリュウカザンバイキシツニ </t>
    </rPh>
    <rPh sb="12" eb="13">
      <t>アンカッｓｙ</t>
    </rPh>
    <rPh sb="16" eb="19">
      <t xml:space="preserve">セキカッショク </t>
    </rPh>
    <rPh sb="23" eb="25">
      <t xml:space="preserve">サイリュウ </t>
    </rPh>
    <rPh sb="25" eb="29">
      <t xml:space="preserve">カザンレキマジル </t>
    </rPh>
    <phoneticPr fontId="3"/>
  </si>
  <si>
    <r>
      <rPr>
        <sz val="11"/>
        <rFont val="ＭＳ Ｐゴシック"/>
        <family val="2"/>
        <charset val="128"/>
      </rPr>
      <t>赤褐色，発泡不良スコリア火山礫．淘汰良く，火山灰基質欠く</t>
    </r>
    <rPh sb="0" eb="3">
      <t xml:space="preserve">セキカッショク </t>
    </rPh>
    <rPh sb="4" eb="8">
      <t xml:space="preserve">ハッポウフリョウ </t>
    </rPh>
    <rPh sb="12" eb="15">
      <t xml:space="preserve">カザンレキ </t>
    </rPh>
    <rPh sb="16" eb="19">
      <t xml:space="preserve">トウタヨク </t>
    </rPh>
    <rPh sb="21" eb="27">
      <t xml:space="preserve">カザンバイキシツカク </t>
    </rPh>
    <phoneticPr fontId="3"/>
  </si>
  <si>
    <r>
      <rPr>
        <sz val="11"/>
        <rFont val="ＭＳ Ｐゴシック"/>
        <family val="2"/>
        <charset val="128"/>
      </rPr>
      <t>固結した灰色粗粒火山灰</t>
    </r>
    <rPh sb="0" eb="2">
      <t xml:space="preserve">コケツシタ </t>
    </rPh>
    <rPh sb="4" eb="6">
      <t>ハイイロ</t>
    </rPh>
    <rPh sb="6" eb="11">
      <t xml:space="preserve">ソリュウカザンバイ </t>
    </rPh>
    <phoneticPr fontId="3"/>
  </si>
  <si>
    <r>
      <rPr>
        <sz val="11"/>
        <rFont val="ＭＳ Ｐゴシック"/>
        <family val="2"/>
        <charset val="128"/>
      </rPr>
      <t>赤褐色，発泡不良スコリア火山礫，淘汰良く，火山灰基質欠く</t>
    </r>
    <rPh sb="0" eb="3">
      <t xml:space="preserve">セキカッショク </t>
    </rPh>
    <rPh sb="4" eb="8">
      <t xml:space="preserve">ハッポウフリョウ </t>
    </rPh>
    <rPh sb="12" eb="15">
      <t xml:space="preserve">カザンレキマジル </t>
    </rPh>
    <rPh sb="16" eb="19">
      <t xml:space="preserve">トウタヨク </t>
    </rPh>
    <rPh sb="21" eb="27">
      <t xml:space="preserve">カザンバイキシツカク </t>
    </rPh>
    <phoneticPr fontId="3"/>
  </si>
  <si>
    <r>
      <rPr>
        <sz val="11"/>
        <rFont val="ＭＳ Ｐゴシック"/>
        <family val="2"/>
        <charset val="128"/>
      </rPr>
      <t>黄色軽石質粗粒火山灰</t>
    </r>
    <r>
      <rPr>
        <sz val="11"/>
        <rFont val="Arial"/>
        <family val="2"/>
      </rPr>
      <t>,Cpx, Opx</t>
    </r>
    <rPh sb="0" eb="1">
      <t xml:space="preserve">キイリ </t>
    </rPh>
    <rPh sb="2" eb="4">
      <t xml:space="preserve">カルイシ </t>
    </rPh>
    <rPh sb="4" eb="5">
      <t xml:space="preserve">シツ </t>
    </rPh>
    <rPh sb="5" eb="6">
      <t xml:space="preserve">ソリュウ </t>
    </rPh>
    <rPh sb="7" eb="8">
      <t xml:space="preserve">カザンバイ </t>
    </rPh>
    <phoneticPr fontId="3"/>
  </si>
  <si>
    <r>
      <rPr>
        <sz val="11"/>
        <rFont val="ＭＳ Ｐゴシック"/>
        <family val="2"/>
        <charset val="128"/>
      </rPr>
      <t>灰色，発泡不良スコリア細粒火山礫</t>
    </r>
    <rPh sb="3" eb="7">
      <t xml:space="preserve">ハッポウフリョウ </t>
    </rPh>
    <rPh sb="7" eb="11">
      <t>スコリアス</t>
    </rPh>
    <rPh sb="11" eb="13">
      <t xml:space="preserve">サイリュウ </t>
    </rPh>
    <rPh sb="13" eb="16">
      <t xml:space="preserve">カザンレキ </t>
    </rPh>
    <phoneticPr fontId="3"/>
  </si>
  <si>
    <r>
      <rPr>
        <sz val="11"/>
        <rFont val="ＭＳ Ｐゴシック"/>
        <family val="2"/>
        <charset val="128"/>
      </rPr>
      <t>灰色，発泡不良スコリア火山礫</t>
    </r>
    <rPh sb="0" eb="1">
      <t xml:space="preserve">ハイ </t>
    </rPh>
    <rPh sb="1" eb="2">
      <t xml:space="preserve">セキカッショク </t>
    </rPh>
    <rPh sb="3" eb="7">
      <t xml:space="preserve">ハッポウフリョウ </t>
    </rPh>
    <rPh sb="11" eb="14">
      <t xml:space="preserve">カザンレキマジル </t>
    </rPh>
    <phoneticPr fontId="3"/>
  </si>
  <si>
    <r>
      <rPr>
        <sz val="11"/>
        <rFont val="ＭＳ Ｐゴシック"/>
        <family val="2"/>
        <charset val="128"/>
      </rPr>
      <t>西那須野</t>
    </r>
    <rPh sb="0" eb="4">
      <t xml:space="preserve">ニシナスノ </t>
    </rPh>
    <phoneticPr fontId="3"/>
  </si>
  <si>
    <r>
      <rPr>
        <sz val="11"/>
        <rFont val="ＭＳ Ｐゴシック"/>
        <family val="2"/>
        <charset val="128"/>
      </rPr>
      <t>赤城鹿沼</t>
    </r>
    <r>
      <rPr>
        <sz val="11"/>
        <rFont val="Arial"/>
        <family val="2"/>
      </rPr>
      <t xml:space="preserve"> Ag-KP</t>
    </r>
    <rPh sb="0" eb="2">
      <t xml:space="preserve">アカギ </t>
    </rPh>
    <rPh sb="2" eb="4">
      <t xml:space="preserve">カヌマ </t>
    </rPh>
    <phoneticPr fontId="3"/>
  </si>
  <si>
    <r>
      <rPr>
        <sz val="11"/>
        <rFont val="ＭＳ Ｐゴシック"/>
        <family val="2"/>
        <charset val="128"/>
      </rPr>
      <t>結晶片多，灰色砂質火山灰，基底部に黄色軽石細粒火山礫</t>
    </r>
    <rPh sb="0" eb="4">
      <t xml:space="preserve">ケッショウヘンタ </t>
    </rPh>
    <rPh sb="5" eb="7">
      <t xml:space="preserve">ハイイロ </t>
    </rPh>
    <rPh sb="7" eb="12">
      <t xml:space="preserve">サシツカザンバイ </t>
    </rPh>
    <rPh sb="13" eb="16">
      <t xml:space="preserve">キテイブニ </t>
    </rPh>
    <rPh sb="17" eb="19">
      <t xml:space="preserve">キイロ </t>
    </rPh>
    <rPh sb="19" eb="21">
      <t xml:space="preserve">カルイシ </t>
    </rPh>
    <rPh sb="21" eb="23">
      <t xml:space="preserve">サイリュウ </t>
    </rPh>
    <rPh sb="23" eb="26">
      <t xml:space="preserve">カザンレキ </t>
    </rPh>
    <phoneticPr fontId="3"/>
  </si>
  <si>
    <r>
      <rPr>
        <sz val="11"/>
        <rFont val="ＭＳ Ｐゴシック"/>
        <family val="2"/>
        <charset val="128"/>
      </rPr>
      <t>黄色軽石細粒火山礫，基質に結晶片多，</t>
    </r>
    <r>
      <rPr>
        <sz val="11"/>
        <rFont val="Arial"/>
        <family val="2"/>
      </rPr>
      <t>Cpx,Opx</t>
    </r>
    <rPh sb="0" eb="2">
      <t xml:space="preserve">キイロ </t>
    </rPh>
    <rPh sb="2" eb="4">
      <t xml:space="preserve">カルイシ </t>
    </rPh>
    <rPh sb="4" eb="6">
      <t xml:space="preserve">サイリュウ </t>
    </rPh>
    <rPh sb="6" eb="9">
      <t xml:space="preserve">カザンレキ </t>
    </rPh>
    <rPh sb="10" eb="12">
      <t xml:space="preserve">キシツニ </t>
    </rPh>
    <rPh sb="13" eb="17">
      <t xml:space="preserve">ケッショウヘンタ </t>
    </rPh>
    <phoneticPr fontId="3"/>
  </si>
  <si>
    <r>
      <rPr>
        <sz val="11"/>
        <rFont val="ＭＳ Ｐゴシック"/>
        <family val="2"/>
        <charset val="128"/>
      </rPr>
      <t>大山倉吉</t>
    </r>
    <r>
      <rPr>
        <sz val="11"/>
        <rFont val="Arial"/>
        <family val="2"/>
      </rPr>
      <t xml:space="preserve"> DKP</t>
    </r>
    <rPh sb="0" eb="2">
      <t xml:space="preserve">ダイセン </t>
    </rPh>
    <rPh sb="2" eb="4">
      <t xml:space="preserve">クラヨシ </t>
    </rPh>
    <phoneticPr fontId="3"/>
  </si>
  <si>
    <r>
      <rPr>
        <sz val="11"/>
        <rFont val="ＭＳ Ｐゴシック"/>
        <family val="2"/>
        <charset val="128"/>
      </rPr>
      <t>黄色火山灰</t>
    </r>
    <rPh sb="0" eb="1">
      <t xml:space="preserve">キイロ </t>
    </rPh>
    <rPh sb="2" eb="5">
      <t xml:space="preserve">カザンバイ </t>
    </rPh>
    <phoneticPr fontId="3"/>
  </si>
  <si>
    <r>
      <rPr>
        <sz val="11"/>
        <color theme="1"/>
        <rFont val="ＭＳ Ｐゴシック"/>
        <family val="2"/>
        <charset val="128"/>
      </rPr>
      <t>日光東赤田</t>
    </r>
    <r>
      <rPr>
        <sz val="11"/>
        <color theme="1"/>
        <rFont val="Arial"/>
        <family val="2"/>
      </rPr>
      <t xml:space="preserve"> Nk-HG</t>
    </r>
    <rPh sb="0" eb="2">
      <t xml:space="preserve">ニッコウ </t>
    </rPh>
    <rPh sb="2" eb="5">
      <t xml:space="preserve">ヒガシアカタ </t>
    </rPh>
    <phoneticPr fontId="1"/>
  </si>
  <si>
    <r>
      <rPr>
        <sz val="11"/>
        <color theme="1"/>
        <rFont val="ＭＳ Ｐゴシック"/>
        <family val="2"/>
        <charset val="128"/>
      </rPr>
      <t>赤褐色スコリア火山礫</t>
    </r>
    <rPh sb="0" eb="3">
      <t xml:space="preserve">セキカッショク </t>
    </rPh>
    <rPh sb="7" eb="10">
      <t xml:space="preserve">カザンレキ </t>
    </rPh>
    <phoneticPr fontId="1"/>
  </si>
  <si>
    <r>
      <rPr>
        <sz val="11"/>
        <rFont val="ＭＳ Ｐゴシック"/>
        <family val="2"/>
        <charset val="128"/>
      </rPr>
      <t>阿蘇</t>
    </r>
    <r>
      <rPr>
        <sz val="11"/>
        <rFont val="Arial"/>
        <family val="2"/>
      </rPr>
      <t>4 Aso4</t>
    </r>
    <rPh sb="0" eb="2">
      <t xml:space="preserve">アソ </t>
    </rPh>
    <phoneticPr fontId="3"/>
  </si>
  <si>
    <r>
      <rPr>
        <sz val="11"/>
        <rFont val="ＭＳ Ｐゴシック"/>
        <family val="2"/>
        <charset val="128"/>
      </rPr>
      <t>黄色軽石質火山灰</t>
    </r>
    <rPh sb="0" eb="2">
      <t xml:space="preserve">キイロ </t>
    </rPh>
    <rPh sb="2" eb="3">
      <t xml:space="preserve">カルイシシツ </t>
    </rPh>
    <rPh sb="5" eb="8">
      <t xml:space="preserve">カザンバイ </t>
    </rPh>
    <phoneticPr fontId="3"/>
  </si>
  <si>
    <r>
      <rPr>
        <sz val="11"/>
        <rFont val="ＭＳ Ｐゴシック"/>
        <family val="2"/>
        <charset val="128"/>
      </rPr>
      <t>御岳第</t>
    </r>
    <r>
      <rPr>
        <sz val="11"/>
        <rFont val="Arial"/>
        <family val="2"/>
      </rPr>
      <t>1 On-Pm1</t>
    </r>
    <rPh sb="0" eb="2">
      <t xml:space="preserve">オンタケ </t>
    </rPh>
    <rPh sb="2" eb="3">
      <t xml:space="preserve">ダイ </t>
    </rPh>
    <phoneticPr fontId="3"/>
  </si>
  <si>
    <r>
      <rPr>
        <sz val="11"/>
        <rFont val="ＭＳ Ｐゴシック"/>
        <family val="2"/>
        <charset val="128"/>
      </rPr>
      <t>黄色軽石質火山灰</t>
    </r>
    <r>
      <rPr>
        <sz val="11"/>
        <rFont val="Arial"/>
        <family val="2"/>
      </rPr>
      <t>, Bt</t>
    </r>
    <r>
      <rPr>
        <sz val="11"/>
        <rFont val="ＭＳ Ｐゴシック"/>
        <family val="2"/>
        <charset val="128"/>
      </rPr>
      <t>含</t>
    </r>
    <rPh sb="0" eb="2">
      <t xml:space="preserve">キイロ </t>
    </rPh>
    <rPh sb="2" eb="3">
      <t xml:space="preserve">カルイシシツ </t>
    </rPh>
    <rPh sb="5" eb="8">
      <t xml:space="preserve">カザンバイ </t>
    </rPh>
    <rPh sb="12" eb="13">
      <t xml:space="preserve">ガン </t>
    </rPh>
    <phoneticPr fontId="3"/>
  </si>
  <si>
    <r>
      <rPr>
        <sz val="11"/>
        <color theme="1"/>
        <rFont val="ＭＳ Ｐゴシック"/>
        <family val="2"/>
        <charset val="128"/>
      </rPr>
      <t>日光満美穴</t>
    </r>
    <r>
      <rPr>
        <sz val="11"/>
        <color theme="1"/>
        <rFont val="Arial"/>
        <family val="2"/>
      </rPr>
      <t xml:space="preserve"> Nk-MA</t>
    </r>
    <rPh sb="0" eb="1">
      <t xml:space="preserve">ニッコウ </t>
    </rPh>
    <rPh sb="2" eb="5">
      <t xml:space="preserve">マミアナ </t>
    </rPh>
    <phoneticPr fontId="1"/>
  </si>
  <si>
    <r>
      <rPr>
        <sz val="11"/>
        <color theme="1"/>
        <rFont val="ＭＳ Ｐゴシック"/>
        <family val="2"/>
        <charset val="128"/>
      </rPr>
      <t>固結した成層粗粒火山灰</t>
    </r>
    <rPh sb="0" eb="2">
      <t xml:space="preserve">コケツシタ </t>
    </rPh>
    <rPh sb="4" eb="6">
      <t xml:space="preserve">セイソウ </t>
    </rPh>
    <rPh sb="6" eb="11">
      <t xml:space="preserve">ソリュウカザンバイ </t>
    </rPh>
    <phoneticPr fontId="1"/>
  </si>
  <si>
    <r>
      <rPr>
        <sz val="11"/>
        <color theme="1"/>
        <rFont val="ＭＳ Ｐゴシック"/>
        <family val="2"/>
        <charset val="128"/>
      </rPr>
      <t>赤褐色スコリア火山礫混じりの発泡不良，暗灰色スコリア細粒火山礫</t>
    </r>
    <rPh sb="0" eb="1">
      <t xml:space="preserve">セキカッショク </t>
    </rPh>
    <rPh sb="3" eb="6">
      <t>スコリアク</t>
    </rPh>
    <rPh sb="7" eb="8">
      <t xml:space="preserve">カザンレキマジリノ </t>
    </rPh>
    <rPh sb="14" eb="18">
      <t xml:space="preserve">ハッポウフリョウ </t>
    </rPh>
    <rPh sb="19" eb="22">
      <t xml:space="preserve">アンハイイイロ </t>
    </rPh>
    <rPh sb="26" eb="28">
      <t xml:space="preserve">サイリュウ </t>
    </rPh>
    <rPh sb="28" eb="31">
      <t xml:space="preserve">カザンレキ </t>
    </rPh>
    <phoneticPr fontId="1"/>
  </si>
  <si>
    <r>
      <rPr>
        <sz val="11"/>
        <rFont val="ＭＳ Ｐゴシック"/>
        <family val="2"/>
        <charset val="128"/>
      </rPr>
      <t>赤褐色スコリア火山礫．淘汰良</t>
    </r>
    <rPh sb="0" eb="2">
      <t xml:space="preserve">セキカッショク </t>
    </rPh>
    <rPh sb="2" eb="3">
      <t xml:space="preserve">セキカッショク </t>
    </rPh>
    <rPh sb="7" eb="10">
      <t xml:space="preserve">サイリュウカザンレキ </t>
    </rPh>
    <rPh sb="11" eb="14">
      <t xml:space="preserve">トウタリョウ </t>
    </rPh>
    <phoneticPr fontId="3"/>
  </si>
  <si>
    <r>
      <rPr>
        <sz val="11"/>
        <color theme="1"/>
        <rFont val="ＭＳ Ｐゴシック"/>
        <family val="2"/>
        <charset val="128"/>
      </rPr>
      <t>日光荻久保</t>
    </r>
    <r>
      <rPr>
        <sz val="11"/>
        <color theme="1"/>
        <rFont val="Arial"/>
        <family val="2"/>
      </rPr>
      <t xml:space="preserve"> Nk-OK</t>
    </r>
    <rPh sb="0" eb="1">
      <t xml:space="preserve">ニッコウ </t>
    </rPh>
    <rPh sb="2" eb="5">
      <t xml:space="preserve">オギクボ </t>
    </rPh>
    <phoneticPr fontId="1"/>
  </si>
  <si>
    <r>
      <rPr>
        <sz val="11"/>
        <rFont val="ＭＳ Ｐゴシック"/>
        <family val="2"/>
        <charset val="128"/>
      </rPr>
      <t>スコリア細粒火山礫</t>
    </r>
    <rPh sb="4" eb="6">
      <t xml:space="preserve">サイリュウ </t>
    </rPh>
    <rPh sb="6" eb="9">
      <t xml:space="preserve">サイリュウカザンレキ </t>
    </rPh>
    <phoneticPr fontId="3"/>
  </si>
  <si>
    <r>
      <rPr>
        <sz val="11"/>
        <rFont val="ＭＳ Ｐゴシック"/>
        <family val="2"/>
        <charset val="128"/>
      </rPr>
      <t>褐色火山灰土壌．基底は侵食面</t>
    </r>
    <rPh sb="0" eb="1">
      <t xml:space="preserve">カッショク </t>
    </rPh>
    <rPh sb="2" eb="7">
      <t xml:space="preserve">カザンバイドジョウ </t>
    </rPh>
    <rPh sb="8" eb="10">
      <t xml:space="preserve">キテイハ </t>
    </rPh>
    <rPh sb="11" eb="14">
      <t xml:space="preserve">シンショクメン </t>
    </rPh>
    <phoneticPr fontId="1"/>
  </si>
  <si>
    <r>
      <rPr>
        <sz val="11"/>
        <color theme="1"/>
        <rFont val="ＭＳ Ｐゴシック"/>
        <family val="2"/>
        <charset val="128"/>
      </rPr>
      <t>日光早乙女</t>
    </r>
    <r>
      <rPr>
        <sz val="11"/>
        <color theme="1"/>
        <rFont val="Arial"/>
        <family val="2"/>
      </rPr>
      <t xml:space="preserve"> Nk-SO</t>
    </r>
    <rPh sb="0" eb="1">
      <t xml:space="preserve">ニッコウ </t>
    </rPh>
    <rPh sb="2" eb="5">
      <t xml:space="preserve">サオトメ </t>
    </rPh>
    <phoneticPr fontId="1"/>
  </si>
  <si>
    <r>
      <rPr>
        <sz val="11"/>
        <color theme="1"/>
        <rFont val="ＭＳ Ｐゴシック"/>
        <family val="2"/>
        <charset val="128"/>
      </rPr>
      <t>軽石細粒火山礫混じりスコリア質粗粒火山灰</t>
    </r>
    <rPh sb="0" eb="2">
      <t xml:space="preserve">カルイシ </t>
    </rPh>
    <rPh sb="2" eb="4">
      <t xml:space="preserve">サイリュウ </t>
    </rPh>
    <rPh sb="4" eb="8">
      <t xml:space="preserve">カザンレキマジル </t>
    </rPh>
    <rPh sb="15" eb="17">
      <t xml:space="preserve">ソリュウ </t>
    </rPh>
    <rPh sb="17" eb="20">
      <t xml:space="preserve">カザンバイ </t>
    </rPh>
    <phoneticPr fontId="1"/>
  </si>
  <si>
    <r>
      <rPr>
        <sz val="11"/>
        <color theme="1"/>
        <rFont val="ＭＳ Ｐゴシック"/>
        <family val="2"/>
        <charset val="128"/>
      </rPr>
      <t>黄色軽石火山礫</t>
    </r>
    <rPh sb="0" eb="2">
      <t xml:space="preserve">キイロ </t>
    </rPh>
    <rPh sb="2" eb="4">
      <t xml:space="preserve">カルイシ </t>
    </rPh>
    <rPh sb="4" eb="7">
      <t xml:space="preserve">カザンレキ </t>
    </rPh>
    <phoneticPr fontId="1"/>
  </si>
  <si>
    <r>
      <rPr>
        <sz val="11"/>
        <color theme="1"/>
        <rFont val="ＭＳ Ｐゴシック"/>
        <family val="2"/>
        <charset val="128"/>
      </rPr>
      <t>褐色スコリア火山礫</t>
    </r>
    <rPh sb="0" eb="2">
      <t xml:space="preserve">カッショク </t>
    </rPh>
    <rPh sb="2" eb="3">
      <t>スコリアズ</t>
    </rPh>
    <rPh sb="6" eb="9">
      <t xml:space="preserve">カザンレキ </t>
    </rPh>
    <phoneticPr fontId="1"/>
  </si>
  <si>
    <r>
      <rPr>
        <sz val="11"/>
        <color theme="1"/>
        <rFont val="ＭＳ Ｐゴシック"/>
        <family val="2"/>
        <charset val="128"/>
      </rPr>
      <t>スコリア質粗粒火山灰</t>
    </r>
    <rPh sb="0" eb="4">
      <t xml:space="preserve">スコリアシツ </t>
    </rPh>
    <rPh sb="5" eb="10">
      <t xml:space="preserve">ソリュウカザンバイ </t>
    </rPh>
    <phoneticPr fontId="1"/>
  </si>
  <si>
    <r>
      <rPr>
        <sz val="11"/>
        <color theme="1"/>
        <rFont val="ＭＳ Ｐゴシック"/>
        <family val="2"/>
        <charset val="128"/>
      </rPr>
      <t>日光行川</t>
    </r>
    <r>
      <rPr>
        <sz val="11"/>
        <color theme="1"/>
        <rFont val="Arial"/>
        <family val="2"/>
      </rPr>
      <t xml:space="preserve"> Nk-NM</t>
    </r>
    <rPh sb="0" eb="1">
      <t xml:space="preserve">ニッコウ </t>
    </rPh>
    <rPh sb="2" eb="4">
      <t xml:space="preserve">ナメカワ </t>
    </rPh>
    <phoneticPr fontId="1"/>
  </si>
  <si>
    <r>
      <rPr>
        <sz val="11"/>
        <color theme="1"/>
        <rFont val="ＭＳ Ｐゴシック"/>
        <family val="2"/>
        <charset val="128"/>
      </rPr>
      <t>赤褐色スコリア火山礫，淘汰良，火山灰欠</t>
    </r>
    <rPh sb="0" eb="3">
      <t xml:space="preserve">セキカッショク </t>
    </rPh>
    <rPh sb="7" eb="10">
      <t xml:space="preserve">カザンレキ </t>
    </rPh>
    <rPh sb="11" eb="14">
      <t xml:space="preserve">トウタリョウ カザンバイケツ </t>
    </rPh>
    <phoneticPr fontId="1"/>
  </si>
  <si>
    <r>
      <rPr>
        <sz val="11"/>
        <color theme="1"/>
        <rFont val="ＭＳ Ｐゴシック"/>
        <family val="2"/>
        <charset val="128"/>
      </rPr>
      <t>黄色軽石火山礫，淘汰良，火山灰欠</t>
    </r>
    <rPh sb="0" eb="2">
      <t xml:space="preserve">キイロ </t>
    </rPh>
    <rPh sb="2" eb="4">
      <t xml:space="preserve">カルイシ </t>
    </rPh>
    <rPh sb="4" eb="7">
      <t xml:space="preserve">カザンレキ </t>
    </rPh>
    <phoneticPr fontId="1"/>
  </si>
  <si>
    <r>
      <rPr>
        <sz val="11"/>
        <rFont val="ＭＳ Ｐゴシック"/>
        <family val="2"/>
        <charset val="128"/>
      </rPr>
      <t>褐色火山灰土壌，上面にクラック帯</t>
    </r>
    <rPh sb="0" eb="1">
      <t xml:space="preserve">カッショク </t>
    </rPh>
    <rPh sb="2" eb="7">
      <t xml:space="preserve">カザンバイドジョウ </t>
    </rPh>
    <rPh sb="8" eb="10">
      <t xml:space="preserve">ジョウメンニ </t>
    </rPh>
    <phoneticPr fontId="1"/>
  </si>
  <si>
    <r>
      <rPr>
        <sz val="11"/>
        <color theme="1"/>
        <rFont val="ＭＳ Ｐゴシック"/>
        <family val="2"/>
        <charset val="128"/>
      </rPr>
      <t>日光矢板</t>
    </r>
    <r>
      <rPr>
        <sz val="11"/>
        <color theme="1"/>
        <rFont val="Arial"/>
        <family val="2"/>
      </rPr>
      <t xml:space="preserve"> Nk-YT</t>
    </r>
    <rPh sb="0" eb="1">
      <t xml:space="preserve">ニッコウ </t>
    </rPh>
    <rPh sb="2" eb="4">
      <t xml:space="preserve">ヤイタ </t>
    </rPh>
    <phoneticPr fontId="1"/>
  </si>
  <si>
    <r>
      <rPr>
        <sz val="11"/>
        <color theme="1"/>
        <rFont val="ＭＳ Ｐゴシック"/>
        <family val="2"/>
        <charset val="128"/>
      </rPr>
      <t>赤褐色スコリア火山礫，基底は粗粒火山灰で白色軽石</t>
    </r>
    <r>
      <rPr>
        <sz val="11"/>
        <color theme="1"/>
        <rFont val="Arial"/>
        <family val="2"/>
      </rPr>
      <t>+</t>
    </r>
    <r>
      <rPr>
        <sz val="11"/>
        <color theme="1"/>
        <rFont val="ＭＳ Ｐゴシック"/>
        <family val="2"/>
        <charset val="128"/>
      </rPr>
      <t>暗灰色スコリア</t>
    </r>
    <rPh sb="0" eb="3">
      <t xml:space="preserve">セキカッショク </t>
    </rPh>
    <rPh sb="7" eb="10">
      <t xml:space="preserve">カザンレキ </t>
    </rPh>
    <rPh sb="11" eb="13">
      <t xml:space="preserve">キテイハ </t>
    </rPh>
    <rPh sb="14" eb="16">
      <t xml:space="preserve">ソリュウ </t>
    </rPh>
    <rPh sb="20" eb="24">
      <t xml:space="preserve">ハクショクカルイシ </t>
    </rPh>
    <rPh sb="25" eb="28">
      <t xml:space="preserve">アンハイイロ </t>
    </rPh>
    <phoneticPr fontId="1"/>
  </si>
  <si>
    <r>
      <rPr>
        <sz val="11"/>
        <color theme="1"/>
        <rFont val="ＭＳ Ｐゴシック"/>
        <family val="2"/>
        <charset val="128"/>
      </rPr>
      <t>土壌中に白色軽石質火山灰濃集，基底は侵食面</t>
    </r>
    <rPh sb="0" eb="3">
      <t xml:space="preserve">ドジョウチュウニ </t>
    </rPh>
    <rPh sb="4" eb="5">
      <t xml:space="preserve">ハク </t>
    </rPh>
    <rPh sb="12" eb="14">
      <t xml:space="preserve">ノウシュウ </t>
    </rPh>
    <rPh sb="15" eb="17">
      <t xml:space="preserve">キテイハ </t>
    </rPh>
    <rPh sb="18" eb="21">
      <t xml:space="preserve">シンショクメン </t>
    </rPh>
    <phoneticPr fontId="1"/>
  </si>
  <si>
    <r>
      <rPr>
        <sz val="11"/>
        <color theme="1"/>
        <rFont val="ＭＳ Ｐゴシック"/>
        <family val="2"/>
        <charset val="128"/>
      </rPr>
      <t>高原塩原</t>
    </r>
    <r>
      <rPr>
        <sz val="11"/>
        <color theme="1"/>
        <rFont val="Arial"/>
        <family val="2"/>
      </rPr>
      <t>3</t>
    </r>
    <rPh sb="0" eb="2">
      <t xml:space="preserve">タカハラ </t>
    </rPh>
    <rPh sb="2" eb="4">
      <t xml:space="preserve">シオバラ </t>
    </rPh>
    <phoneticPr fontId="1"/>
  </si>
  <si>
    <r>
      <rPr>
        <sz val="11"/>
        <color theme="1"/>
        <rFont val="ＭＳ Ｐゴシック"/>
        <family val="2"/>
        <charset val="128"/>
      </rPr>
      <t>火山灰基質に白色軽石＞灰色石質細粒火山礫，やや粘土化</t>
    </r>
    <rPh sb="0" eb="5">
      <t xml:space="preserve">カザンバイキシツニ </t>
    </rPh>
    <rPh sb="6" eb="8">
      <t xml:space="preserve">ハクショク </t>
    </rPh>
    <rPh sb="8" eb="10">
      <t xml:space="preserve">カルイシ </t>
    </rPh>
    <rPh sb="11" eb="13">
      <t xml:space="preserve">ハイイロ </t>
    </rPh>
    <rPh sb="13" eb="15">
      <t xml:space="preserve">セキシツ </t>
    </rPh>
    <rPh sb="15" eb="17">
      <t xml:space="preserve">サイリュウ </t>
    </rPh>
    <rPh sb="17" eb="20">
      <t xml:space="preserve">カザンレキ </t>
    </rPh>
    <phoneticPr fontId="1"/>
  </si>
  <si>
    <r>
      <rPr>
        <sz val="11"/>
        <rFont val="ＭＳ Ｐゴシック"/>
        <family val="2"/>
        <charset val="128"/>
      </rPr>
      <t>黄色軽石細粒火山礫，淘汰良，粒間に結晶片，</t>
    </r>
    <r>
      <rPr>
        <sz val="11"/>
        <rFont val="Arial"/>
        <family val="2"/>
      </rPr>
      <t>Cpx,Opx</t>
    </r>
    <r>
      <rPr>
        <sz val="11"/>
        <rFont val="ＭＳ Ｐゴシック"/>
        <family val="2"/>
        <charset val="128"/>
      </rPr>
      <t>，カリーチ含</t>
    </r>
    <rPh sb="0" eb="1">
      <t xml:space="preserve">キ </t>
    </rPh>
    <rPh sb="1" eb="2">
      <t xml:space="preserve">ハクショク </t>
    </rPh>
    <rPh sb="2" eb="4">
      <t xml:space="preserve">カルイシシツ </t>
    </rPh>
    <rPh sb="4" eb="9">
      <t xml:space="preserve">サイリュウカザンレキ </t>
    </rPh>
    <rPh sb="10" eb="13">
      <t xml:space="preserve">トウタリョウ </t>
    </rPh>
    <rPh sb="16" eb="17">
      <t xml:space="preserve">リュウカン </t>
    </rPh>
    <rPh sb="33" eb="34">
      <t xml:space="preserve">ガン </t>
    </rPh>
    <phoneticPr fontId="3"/>
  </si>
  <si>
    <t>Opx &gt; Cpx, Hb, [Ol]; [Qz]</t>
    <phoneticPr fontId="5"/>
  </si>
  <si>
    <t>1.506-1.508 (80%)</t>
    <phoneticPr fontId="5"/>
  </si>
  <si>
    <t>1.698-1.700 (80%)</t>
    <phoneticPr fontId="5"/>
  </si>
  <si>
    <t>1.687-1.694 (80%)</t>
    <phoneticPr fontId="5"/>
  </si>
  <si>
    <t>Bt &gt;Opx, Hb, [Cpx]; Qz</t>
    <phoneticPr fontId="5"/>
  </si>
  <si>
    <t>1.500-1.502 (100%)</t>
    <phoneticPr fontId="5"/>
  </si>
  <si>
    <t>1.675-1.699 (100%)</t>
    <phoneticPr fontId="5"/>
  </si>
  <si>
    <t>1.700-1.703 (50%)
1.706-1.709 (30%)</t>
    <phoneticPr fontId="5"/>
  </si>
  <si>
    <t>Hb, [Cpx, Opx]; Qz</t>
    <phoneticPr fontId="5"/>
  </si>
  <si>
    <t>1.673-1.685 (90%)</t>
    <phoneticPr fontId="5"/>
  </si>
  <si>
    <t>[1.701-1.712 (50%)]
[1.717-1.721 (30%)]</t>
    <phoneticPr fontId="5"/>
  </si>
  <si>
    <t>030425-2</t>
    <phoneticPr fontId="3"/>
  </si>
  <si>
    <t>大田原市大戸</t>
    <rPh sb="0" eb="4">
      <t xml:space="preserve">オオタワラシ </t>
    </rPh>
    <rPh sb="4" eb="6">
      <t xml:space="preserve">オオト </t>
    </rPh>
    <phoneticPr fontId="3"/>
  </si>
  <si>
    <t>河川堆積物</t>
    <rPh sb="0" eb="5">
      <t xml:space="preserve">カセンタイセキブツ </t>
    </rPh>
    <phoneticPr fontId="3"/>
  </si>
  <si>
    <t>河川堆積物</t>
    <rPh sb="0" eb="1">
      <t xml:space="preserve">カセンタイセキブツ </t>
    </rPh>
    <phoneticPr fontId="3"/>
  </si>
  <si>
    <r>
      <rPr>
        <sz val="11"/>
        <color theme="1"/>
        <rFont val="ＭＳ Ｐゴシック"/>
        <family val="2"/>
        <charset val="128"/>
      </rPr>
      <t>黒磯岩屑なだれ</t>
    </r>
    <r>
      <rPr>
        <sz val="11"/>
        <color theme="1"/>
        <rFont val="Arial"/>
        <family val="2"/>
      </rPr>
      <t>堆積物</t>
    </r>
    <rPh sb="0" eb="4">
      <t xml:space="preserve">クロイソガンセツナダレ </t>
    </rPh>
    <rPh sb="7" eb="10">
      <t xml:space="preserve">タイセキブツ </t>
    </rPh>
    <phoneticPr fontId="1"/>
  </si>
  <si>
    <t>余笹川岩屑なだれ堆積物</t>
    <rPh sb="0" eb="3">
      <t xml:space="preserve">ヨササガワ </t>
    </rPh>
    <rPh sb="3" eb="5">
      <t xml:space="preserve">クロイソガンセツナダレ </t>
    </rPh>
    <rPh sb="8" eb="11">
      <t xml:space="preserve">タイセキブツ </t>
    </rPh>
    <phoneticPr fontId="1"/>
  </si>
  <si>
    <t>塊状泥（Fm），木片含む</t>
    <rPh sb="0" eb="2">
      <t xml:space="preserve">カイジョウ </t>
    </rPh>
    <rPh sb="2" eb="3">
      <t xml:space="preserve">ドロ </t>
    </rPh>
    <rPh sb="8" eb="10">
      <t xml:space="preserve">モクヘン </t>
    </rPh>
    <rPh sb="10" eb="11">
      <t xml:space="preserve">フクム </t>
    </rPh>
    <phoneticPr fontId="3"/>
  </si>
  <si>
    <t>平行層理を持つ粗粒砂（Shl），中礫〜細礫混じり</t>
    <rPh sb="0" eb="2">
      <t xml:space="preserve">ヘイコウ </t>
    </rPh>
    <rPh sb="2" eb="4">
      <t xml:space="preserve">ソウリヲモツ </t>
    </rPh>
    <rPh sb="7" eb="10">
      <t xml:space="preserve">ソリュウサ </t>
    </rPh>
    <rPh sb="16" eb="18">
      <t xml:space="preserve">チュウレキ </t>
    </rPh>
    <rPh sb="19" eb="21">
      <t xml:space="preserve">サイレキ </t>
    </rPh>
    <rPh sb="21" eb="22">
      <t xml:space="preserve">マジリ </t>
    </rPh>
    <phoneticPr fontId="1"/>
  </si>
  <si>
    <t>塊状，岩片支持礫（Gm），亜角礫〜亜円礫．砂質基質持つ</t>
    <rPh sb="0" eb="2">
      <t xml:space="preserve">カイジョウ </t>
    </rPh>
    <rPh sb="3" eb="7">
      <t xml:space="preserve">ガンペンシジ </t>
    </rPh>
    <rPh sb="7" eb="8">
      <t xml:space="preserve">レキ </t>
    </rPh>
    <rPh sb="13" eb="16">
      <t xml:space="preserve">アカクレキ </t>
    </rPh>
    <rPh sb="17" eb="20">
      <t xml:space="preserve">アエンレキ </t>
    </rPh>
    <rPh sb="21" eb="25">
      <t xml:space="preserve">サシツキシツモル </t>
    </rPh>
    <rPh sb="25" eb="26">
      <t xml:space="preserve">モツ </t>
    </rPh>
    <phoneticPr fontId="3"/>
  </si>
  <si>
    <t>IO-101</t>
    <phoneticPr fontId="1"/>
  </si>
  <si>
    <t>Loc. 24</t>
    <phoneticPr fontId="1"/>
  </si>
  <si>
    <t>Opx &gt; Cpx, [Ap]</t>
    <phoneticPr fontId="5"/>
  </si>
  <si>
    <t>1.502-1.507 (100%)</t>
    <phoneticPr fontId="5"/>
  </si>
  <si>
    <t>1.715-1.717 (90%)</t>
    <phoneticPr fontId="5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</si>
  <si>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2006</t>
    </r>
    <r>
      <rPr>
        <sz val="11"/>
        <color theme="1"/>
        <rFont val="ＭＳ Ｐゴシック"/>
        <family val="2"/>
        <charset val="128"/>
      </rPr>
      <t>）</t>
    </r>
    <rPh sb="0" eb="2">
      <t xml:space="preserve">ヤマモト </t>
    </rPh>
    <phoneticPr fontId="1"/>
  </si>
  <si>
    <t>Loc.6</t>
    <phoneticPr fontId="1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</si>
  <si>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2006</t>
    </r>
    <r>
      <rPr>
        <sz val="11"/>
        <color theme="1"/>
        <rFont val="ＭＳ Ｐゴシック"/>
        <family val="2"/>
        <charset val="128"/>
      </rPr>
      <t>）</t>
    </r>
    <phoneticPr fontId="1"/>
  </si>
  <si>
    <t>基質支持角礫</t>
    <rPh sb="0" eb="2">
      <t xml:space="preserve">ハイイロ </t>
    </rPh>
    <rPh sb="3" eb="4">
      <t xml:space="preserve">カッショク カザンバイドジョウ </t>
    </rPh>
    <phoneticPr fontId="1"/>
  </si>
  <si>
    <t>那須町夕狩</t>
    <rPh sb="0" eb="3">
      <t xml:space="preserve">オヤママチ </t>
    </rPh>
    <rPh sb="3" eb="4">
      <t xml:space="preserve">ユウカリ </t>
    </rPh>
    <phoneticPr fontId="3"/>
  </si>
  <si>
    <t>050520-2</t>
    <phoneticPr fontId="3"/>
  </si>
  <si>
    <t>大田原</t>
    <rPh sb="0" eb="3">
      <t>オオタワラ</t>
    </rPh>
    <phoneticPr fontId="3"/>
  </si>
  <si>
    <t>36.84187N</t>
    <phoneticPr fontId="3"/>
  </si>
  <si>
    <t>140.06147E</t>
    <phoneticPr fontId="3"/>
  </si>
  <si>
    <t>Loc.31</t>
    <phoneticPr fontId="1"/>
  </si>
  <si>
    <t>赤褐色〜橙色スコリア火山礫</t>
    <rPh sb="0" eb="3">
      <t xml:space="preserve">セキカッショク </t>
    </rPh>
    <rPh sb="4" eb="6">
      <t xml:space="preserve">ダイダイイロ </t>
    </rPh>
    <rPh sb="10" eb="13">
      <t xml:space="preserve">カザンレキ </t>
    </rPh>
    <phoneticPr fontId="1"/>
  </si>
  <si>
    <t>赤褐色スコリア火山礫混じりの淘汰やや不良，暗灰色火山灰．固結する</t>
    <rPh sb="0" eb="1">
      <t xml:space="preserve">セキカッショク </t>
    </rPh>
    <rPh sb="3" eb="6">
      <t>スコリアク</t>
    </rPh>
    <rPh sb="7" eb="8">
      <t xml:space="preserve">カザンレキマジリノ </t>
    </rPh>
    <rPh sb="14" eb="16">
      <t xml:space="preserve">トウタ </t>
    </rPh>
    <rPh sb="18" eb="20">
      <t xml:space="preserve">ハッポウフリョウ </t>
    </rPh>
    <rPh sb="21" eb="24">
      <t xml:space="preserve">アンハイイイロ </t>
    </rPh>
    <rPh sb="24" eb="27">
      <t xml:space="preserve">カザンバイ </t>
    </rPh>
    <rPh sb="28" eb="30">
      <t xml:space="preserve">コケツ </t>
    </rPh>
    <phoneticPr fontId="1"/>
  </si>
  <si>
    <t>土壌中に黄色軽石細粒火山礫濃集</t>
    <rPh sb="0" eb="3">
      <t xml:space="preserve">ドジョウチュウニ </t>
    </rPh>
    <rPh sb="4" eb="6">
      <t xml:space="preserve">キイロ </t>
    </rPh>
    <rPh sb="6" eb="8">
      <t xml:space="preserve">カルイシ </t>
    </rPh>
    <rPh sb="8" eb="10">
      <t xml:space="preserve">サイリュウ </t>
    </rPh>
    <rPh sb="10" eb="13">
      <t xml:space="preserve">カザンレキ </t>
    </rPh>
    <rPh sb="13" eb="15">
      <t xml:space="preserve">ノウシュウ </t>
    </rPh>
    <phoneticPr fontId="3"/>
  </si>
  <si>
    <t>橙色軽石火山礫，最上部は灰色スコリア細粒火山礫からなる</t>
    <rPh sb="0" eb="2">
      <t xml:space="preserve">ダイダイイロ </t>
    </rPh>
    <rPh sb="2" eb="4">
      <t xml:space="preserve">カルイシ </t>
    </rPh>
    <rPh sb="4" eb="12">
      <t xml:space="preserve">カザンレキマジル </t>
    </rPh>
    <rPh sb="12" eb="14">
      <t xml:space="preserve">ハイイロ </t>
    </rPh>
    <rPh sb="18" eb="20">
      <t xml:space="preserve">サイリュウ </t>
    </rPh>
    <rPh sb="20" eb="23">
      <t xml:space="preserve">カザンレキカラナル </t>
    </rPh>
    <phoneticPr fontId="1"/>
  </si>
  <si>
    <t>灰色スコリア質粗粒火山灰</t>
    <rPh sb="0" eb="1">
      <t xml:space="preserve">ハイイロ </t>
    </rPh>
    <rPh sb="2" eb="4">
      <t xml:space="preserve">ソリュウ </t>
    </rPh>
    <rPh sb="4" eb="7">
      <t xml:space="preserve">カザンバイ </t>
    </rPh>
    <phoneticPr fontId="1"/>
  </si>
  <si>
    <t>橙色〜赤褐色スコリア火山礫</t>
    <rPh sb="0" eb="2">
      <t xml:space="preserve">ダイダイイロ </t>
    </rPh>
    <rPh sb="3" eb="6">
      <t xml:space="preserve">セキカッショク </t>
    </rPh>
    <rPh sb="10" eb="13">
      <t xml:space="preserve">カザンレキ </t>
    </rPh>
    <phoneticPr fontId="1"/>
  </si>
  <si>
    <t>露頭欠如</t>
    <rPh sb="0" eb="4">
      <t xml:space="preserve">ロトウケツジョ </t>
    </rPh>
    <phoneticPr fontId="1"/>
  </si>
  <si>
    <t>大田原市鹿畑</t>
    <rPh sb="0" eb="3">
      <t xml:space="preserve">オオタワラ </t>
    </rPh>
    <rPh sb="3" eb="4">
      <t xml:space="preserve">シオバラシ </t>
    </rPh>
    <rPh sb="5" eb="6">
      <t xml:space="preserve">ハタケ </t>
    </rPh>
    <phoneticPr fontId="3"/>
  </si>
  <si>
    <t>Ot202</t>
    <phoneticPr fontId="1"/>
  </si>
  <si>
    <t>暗灰色，発泡不良スコリア細粒火山礫，淘汰良．</t>
    <rPh sb="0" eb="3">
      <t xml:space="preserve">アンハイイロ </t>
    </rPh>
    <rPh sb="4" eb="8">
      <t xml:space="preserve">ハッポウフリョウ </t>
    </rPh>
    <rPh sb="12" eb="14">
      <t xml:space="preserve">サイリュウ </t>
    </rPh>
    <rPh sb="14" eb="17">
      <t xml:space="preserve">カザンレキ </t>
    </rPh>
    <rPh sb="18" eb="21">
      <t xml:space="preserve">トウタリョウ カザンバイケツ </t>
    </rPh>
    <phoneticPr fontId="1"/>
  </si>
  <si>
    <t>スコリア質火山灰</t>
    <rPh sb="5" eb="8">
      <t xml:space="preserve">カザンバイ </t>
    </rPh>
    <phoneticPr fontId="1"/>
  </si>
  <si>
    <t>白色軽石質火山灰，結晶片多, Hb目立つ</t>
    <rPh sb="0" eb="1">
      <t xml:space="preserve">ハク </t>
    </rPh>
    <rPh sb="9" eb="13">
      <t xml:space="preserve">ケッショウヘンタ </t>
    </rPh>
    <rPh sb="17" eb="19">
      <t xml:space="preserve">メダツ </t>
    </rPh>
    <phoneticPr fontId="1"/>
  </si>
  <si>
    <t>橙色軽石火山礫，淘汰良．粘土化</t>
    <rPh sb="0" eb="2">
      <t xml:space="preserve">ダイダイイロ </t>
    </rPh>
    <rPh sb="2" eb="4">
      <t xml:space="preserve">カルイシ </t>
    </rPh>
    <rPh sb="4" eb="7">
      <t xml:space="preserve">カザンレキ </t>
    </rPh>
    <rPh sb="8" eb="11">
      <t xml:space="preserve">トウタリョウ </t>
    </rPh>
    <rPh sb="12" eb="15">
      <t xml:space="preserve">ネンドカ </t>
    </rPh>
    <phoneticPr fontId="3"/>
  </si>
  <si>
    <t>塊状，岩片支持礫（Gm）．円礫</t>
    <rPh sb="0" eb="2">
      <t xml:space="preserve">カイジョウ </t>
    </rPh>
    <rPh sb="3" eb="7">
      <t xml:space="preserve">ガンペンシジ </t>
    </rPh>
    <rPh sb="7" eb="8">
      <t xml:space="preserve">レキソウ </t>
    </rPh>
    <rPh sb="13" eb="15">
      <t xml:space="preserve">エンレキ </t>
    </rPh>
    <phoneticPr fontId="3"/>
  </si>
  <si>
    <t>Ot201</t>
    <phoneticPr fontId="1"/>
  </si>
  <si>
    <t>Ot203</t>
    <phoneticPr fontId="1"/>
  </si>
  <si>
    <t>Opx &gt; Hb, Cpx; [Qz]</t>
    <phoneticPr fontId="5"/>
  </si>
  <si>
    <t>1.707-1.713 (90%)</t>
    <phoneticPr fontId="5"/>
  </si>
  <si>
    <t>[1.676-1.681 (80%)]</t>
    <phoneticPr fontId="5"/>
  </si>
  <si>
    <t>Hb &gt; Opx, [Cpx]; Qz</t>
    <phoneticPr fontId="5"/>
  </si>
  <si>
    <t>1.497-1.505 (90%)</t>
    <phoneticPr fontId="5"/>
  </si>
  <si>
    <t>1.708-1.713 (90%)</t>
    <phoneticPr fontId="5"/>
  </si>
  <si>
    <t>1.675-1.684 (100%)</t>
    <phoneticPr fontId="5"/>
  </si>
  <si>
    <t>Opx &gt; Cpx, [Bt, Hb, Ol]; [Qz]</t>
    <phoneticPr fontId="5"/>
  </si>
  <si>
    <t>1.706-1.712 (80%)</t>
    <phoneticPr fontId="5"/>
  </si>
  <si>
    <t>[1.681-1.693 (90%)]</t>
    <phoneticPr fontId="5"/>
  </si>
  <si>
    <t>那珂川町芳井</t>
    <rPh sb="0" eb="1">
      <t>ナカガワマチ</t>
    </rPh>
    <rPh sb="4" eb="6">
      <t xml:space="preserve">ヨシイ </t>
    </rPh>
    <phoneticPr fontId="3"/>
  </si>
  <si>
    <t>020920-2</t>
    <phoneticPr fontId="3"/>
  </si>
  <si>
    <t>佐久山</t>
    <rPh sb="0" eb="3">
      <t xml:space="preserve">サクヤマ </t>
    </rPh>
    <phoneticPr fontId="3"/>
  </si>
  <si>
    <t>36.77284N</t>
    <phoneticPr fontId="3"/>
  </si>
  <si>
    <t>140.05753E</t>
    <phoneticPr fontId="3"/>
  </si>
  <si>
    <t>Loc.25</t>
    <phoneticPr fontId="1"/>
  </si>
  <si>
    <r>
      <rPr>
        <sz val="11"/>
        <color theme="1"/>
        <rFont val="ＭＳ Ｐゴシック"/>
        <family val="2"/>
        <charset val="128"/>
      </rPr>
      <t>男体七本桜</t>
    </r>
    <r>
      <rPr>
        <sz val="11"/>
        <color theme="1"/>
        <rFont val="Arial"/>
        <family val="2"/>
      </rPr>
      <t xml:space="preserve"> Nt-S</t>
    </r>
    <rPh sb="0" eb="2">
      <t xml:space="preserve">ナンタイサン </t>
    </rPh>
    <rPh sb="2" eb="5">
      <t xml:space="preserve">ナナホンサクラ </t>
    </rPh>
    <phoneticPr fontId="1"/>
  </si>
  <si>
    <t>黄色軽石火山礫</t>
    <rPh sb="0" eb="1">
      <t xml:space="preserve">キイリ </t>
    </rPh>
    <rPh sb="2" eb="4">
      <t xml:space="preserve">カルイシ </t>
    </rPh>
    <rPh sb="4" eb="7">
      <t xml:space="preserve">カザンレキ </t>
    </rPh>
    <phoneticPr fontId="3"/>
  </si>
  <si>
    <r>
      <rPr>
        <sz val="11"/>
        <color theme="1"/>
        <rFont val="ＭＳ Ｐゴシック"/>
        <family val="2"/>
        <charset val="128"/>
      </rPr>
      <t>男体今市</t>
    </r>
    <r>
      <rPr>
        <sz val="11"/>
        <color theme="1"/>
        <rFont val="Arial"/>
        <family val="2"/>
      </rPr>
      <t xml:space="preserve"> Nt-I</t>
    </r>
    <rPh sb="0" eb="2">
      <t xml:space="preserve">ナンタイサン </t>
    </rPh>
    <rPh sb="2" eb="4">
      <t xml:space="preserve">イマイチ </t>
    </rPh>
    <phoneticPr fontId="1"/>
  </si>
  <si>
    <t>赤褐色スコリア火山礫</t>
    <rPh sb="0" eb="1">
      <t xml:space="preserve">セキカッショク </t>
    </rPh>
    <rPh sb="7" eb="10">
      <t xml:space="preserve">カザンレキ </t>
    </rPh>
    <phoneticPr fontId="1"/>
  </si>
  <si>
    <r>
      <rPr>
        <sz val="11"/>
        <rFont val="ＭＳ Ｐゴシック"/>
        <family val="2"/>
        <charset val="128"/>
      </rPr>
      <t>男体小川</t>
    </r>
    <r>
      <rPr>
        <sz val="11"/>
        <rFont val="Arial"/>
        <family val="2"/>
      </rPr>
      <t xml:space="preserve"> Nt-OG</t>
    </r>
    <rPh sb="0" eb="2">
      <t xml:space="preserve">ナンタイサン </t>
    </rPh>
    <rPh sb="2" eb="4">
      <t xml:space="preserve">オガワ </t>
    </rPh>
    <phoneticPr fontId="3"/>
  </si>
  <si>
    <t>褐色，多面体径スコリア火山礫</t>
    <rPh sb="0" eb="2">
      <t xml:space="preserve">カッショク </t>
    </rPh>
    <rPh sb="3" eb="7">
      <t xml:space="preserve">タメンタイケイ </t>
    </rPh>
    <rPh sb="11" eb="14">
      <t xml:space="preserve">カザンレキ </t>
    </rPh>
    <phoneticPr fontId="3"/>
  </si>
  <si>
    <t>黄色軽石細粒火山礫</t>
    <rPh sb="0" eb="1">
      <t xml:space="preserve">キ </t>
    </rPh>
    <rPh sb="1" eb="2">
      <t xml:space="preserve">ハクショク </t>
    </rPh>
    <rPh sb="2" eb="4">
      <t xml:space="preserve">カルイシシツ </t>
    </rPh>
    <rPh sb="4" eb="6">
      <t xml:space="preserve">サイリュウ </t>
    </rPh>
    <rPh sb="6" eb="9">
      <t xml:space="preserve">カザンレキ </t>
    </rPh>
    <phoneticPr fontId="3"/>
  </si>
  <si>
    <t>褐色火山灰土壌，基底は侵食面</t>
    <rPh sb="0" eb="1">
      <t xml:space="preserve">カッショク </t>
    </rPh>
    <rPh sb="2" eb="7">
      <t xml:space="preserve">カザンバイドジョウ </t>
    </rPh>
    <rPh sb="8" eb="9">
      <t xml:space="preserve">キテイハ </t>
    </rPh>
    <rPh sb="11" eb="12">
      <t xml:space="preserve">シンショクメン </t>
    </rPh>
    <phoneticPr fontId="1"/>
  </si>
  <si>
    <t>KT101</t>
    <phoneticPr fontId="1"/>
  </si>
  <si>
    <r>
      <rPr>
        <sz val="11"/>
        <color theme="1"/>
        <rFont val="ＭＳ Ｐゴシック"/>
        <family val="2"/>
        <charset val="128"/>
      </rPr>
      <t>飯士真岡　</t>
    </r>
    <r>
      <rPr>
        <sz val="11"/>
        <color theme="1"/>
        <rFont val="Arial"/>
        <family val="2"/>
      </rPr>
      <t>Ij-MO</t>
    </r>
    <rPh sb="0" eb="1">
      <t xml:space="preserve">ハン </t>
    </rPh>
    <rPh sb="1" eb="2">
      <t xml:space="preserve">シ </t>
    </rPh>
    <rPh sb="2" eb="4">
      <t xml:space="preserve">モオカ </t>
    </rPh>
    <phoneticPr fontId="3"/>
  </si>
  <si>
    <t>KT102</t>
    <phoneticPr fontId="1"/>
  </si>
  <si>
    <t>暗灰色，発泡不良，亜角礫スコリア火山礫</t>
    <rPh sb="0" eb="3">
      <t>アンハイイロ</t>
    </rPh>
    <rPh sb="3" eb="4">
      <t>，</t>
    </rPh>
    <rPh sb="4" eb="8">
      <t xml:space="preserve">ハッポウフリョウ </t>
    </rPh>
    <rPh sb="9" eb="12">
      <t xml:space="preserve">アカクレキ </t>
    </rPh>
    <phoneticPr fontId="1"/>
  </si>
  <si>
    <r>
      <rPr>
        <sz val="11"/>
        <rFont val="ＭＳ Ｐゴシック"/>
        <family val="2"/>
        <charset val="128"/>
      </rPr>
      <t>白色軽石質粗粒火山灰，基質に結晶片多，</t>
    </r>
    <r>
      <rPr>
        <sz val="11"/>
        <rFont val="Arial"/>
        <family val="2"/>
      </rPr>
      <t>Hb, Qz</t>
    </r>
    <rPh sb="4" eb="5">
      <t xml:space="preserve">シツ </t>
    </rPh>
    <rPh sb="5" eb="7">
      <t xml:space="preserve">ソリュウ </t>
    </rPh>
    <rPh sb="7" eb="10">
      <t xml:space="preserve">カザンバイ </t>
    </rPh>
    <rPh sb="11" eb="13">
      <t xml:space="preserve">キシツニ </t>
    </rPh>
    <rPh sb="14" eb="16">
      <t xml:space="preserve">ケッショウ </t>
    </rPh>
    <rPh sb="16" eb="18">
      <t xml:space="preserve">ヘンタ </t>
    </rPh>
    <phoneticPr fontId="1"/>
  </si>
  <si>
    <t>粘土化した白色〜褐色〜暗褐色細粒火山礫</t>
    <rPh sb="0" eb="3">
      <t xml:space="preserve">ネンドカシタ </t>
    </rPh>
    <rPh sb="5" eb="7">
      <t xml:space="preserve">ハクショク </t>
    </rPh>
    <rPh sb="8" eb="10">
      <t xml:space="preserve">カッショク </t>
    </rPh>
    <rPh sb="11" eb="12">
      <t xml:space="preserve">アン </t>
    </rPh>
    <rPh sb="12" eb="14">
      <t xml:space="preserve">セキカッショク </t>
    </rPh>
    <rPh sb="14" eb="16">
      <t xml:space="preserve">サイリュウ </t>
    </rPh>
    <rPh sb="16" eb="19">
      <t xml:space="preserve">カザンレキ </t>
    </rPh>
    <phoneticPr fontId="3"/>
  </si>
  <si>
    <t>赤褐色〜暗灰色スコリア火山礫．粘土化</t>
    <rPh sb="0" eb="1">
      <t xml:space="preserve">アカ </t>
    </rPh>
    <rPh sb="1" eb="3">
      <t xml:space="preserve">セキカッショク </t>
    </rPh>
    <rPh sb="4" eb="7">
      <t>アンハイイロ</t>
    </rPh>
    <rPh sb="11" eb="14">
      <t xml:space="preserve">カザンレキ </t>
    </rPh>
    <rPh sb="15" eb="18">
      <t xml:space="preserve">ネンドカ </t>
    </rPh>
    <phoneticPr fontId="3"/>
  </si>
  <si>
    <t>白色〜褐色〜暗褐色細粒火山礫</t>
    <rPh sb="0" eb="1">
      <t xml:space="preserve">アン </t>
    </rPh>
    <rPh sb="1" eb="3">
      <t xml:space="preserve">セキカッショク </t>
    </rPh>
    <rPh sb="3" eb="8">
      <t xml:space="preserve">ソリュウカザンバイ </t>
    </rPh>
    <phoneticPr fontId="3"/>
  </si>
  <si>
    <t>大田原火砕流堆積物</t>
    <rPh sb="0" eb="3">
      <t xml:space="preserve">オオタワラ </t>
    </rPh>
    <rPh sb="3" eb="9">
      <t xml:space="preserve">カサイリュウタイセキブツ </t>
    </rPh>
    <phoneticPr fontId="1"/>
  </si>
  <si>
    <t>火山灰基質に黄色軽石真残礫混じる．淘汰不良</t>
    <rPh sb="0" eb="5">
      <t xml:space="preserve">カザンバイキシツニ </t>
    </rPh>
    <rPh sb="6" eb="8">
      <t xml:space="preserve">キイロ </t>
    </rPh>
    <rPh sb="8" eb="10">
      <t xml:space="preserve">カルイシ </t>
    </rPh>
    <rPh sb="10" eb="14">
      <t xml:space="preserve">マザンレキマジル </t>
    </rPh>
    <rPh sb="17" eb="19">
      <t xml:space="preserve">トウタ </t>
    </rPh>
    <rPh sb="19" eb="21">
      <t xml:space="preserve">フリョウ </t>
    </rPh>
    <phoneticPr fontId="3"/>
  </si>
  <si>
    <t>淘汰良，石質火山礫．岩片支持で，火山灰基質持つ．下面は侵食境界</t>
    <rPh sb="0" eb="3">
      <t xml:space="preserve">トウタリョウ </t>
    </rPh>
    <rPh sb="4" eb="6">
      <t xml:space="preserve">セキシツガンペン </t>
    </rPh>
    <rPh sb="6" eb="9">
      <t xml:space="preserve">カザンレキ </t>
    </rPh>
    <rPh sb="10" eb="14">
      <t xml:space="preserve">ガンペンシジデ </t>
    </rPh>
    <rPh sb="16" eb="22">
      <t xml:space="preserve">カザンバイキシツモツ </t>
    </rPh>
    <rPh sb="24" eb="26">
      <t xml:space="preserve">カメンハ </t>
    </rPh>
    <rPh sb="27" eb="29">
      <t xml:space="preserve">シンショク </t>
    </rPh>
    <rPh sb="29" eb="31">
      <t xml:space="preserve">キョウカイ </t>
    </rPh>
    <phoneticPr fontId="3"/>
  </si>
  <si>
    <t>KT104</t>
    <phoneticPr fontId="1"/>
  </si>
  <si>
    <r>
      <rPr>
        <sz val="11"/>
        <rFont val="ＭＳ Ｐゴシック"/>
        <family val="2"/>
        <charset val="128"/>
      </rPr>
      <t>根本13</t>
    </r>
    <r>
      <rPr>
        <sz val="11"/>
        <rFont val="Arial"/>
        <family val="2"/>
      </rPr>
      <t xml:space="preserve"> Nm13</t>
    </r>
    <rPh sb="0" eb="2">
      <t xml:space="preserve">ネモト </t>
    </rPh>
    <phoneticPr fontId="1"/>
  </si>
  <si>
    <t>褐色火山灰土壌．</t>
    <rPh sb="0" eb="1">
      <t xml:space="preserve">カッショク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</si>
  <si>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根本14</t>
    </r>
    <r>
      <rPr>
        <sz val="11"/>
        <rFont val="Arial"/>
        <family val="2"/>
      </rPr>
      <t xml:space="preserve"> Nm14</t>
    </r>
    <rPh sb="0" eb="2">
      <t xml:space="preserve">ネモト </t>
    </rPh>
    <phoneticPr fontId="1"/>
  </si>
  <si>
    <t>土壌中に黒雲母結晶片濃集</t>
    <rPh sb="0" eb="1">
      <t xml:space="preserve">ドジョウチュウニ </t>
    </rPh>
    <rPh sb="4" eb="7">
      <t xml:space="preserve">クロウンモ </t>
    </rPh>
    <rPh sb="7" eb="10">
      <t xml:space="preserve">ケッショウヘン </t>
    </rPh>
    <rPh sb="10" eb="12">
      <t xml:space="preserve">ノウシュウ </t>
    </rPh>
    <phoneticPr fontId="3"/>
  </si>
  <si>
    <t>KT105</t>
    <phoneticPr fontId="1"/>
  </si>
  <si>
    <t>Bt &gt; Hb; Qz</t>
    <phoneticPr fontId="5"/>
  </si>
  <si>
    <t>1.665-1.689 (100%)</t>
    <phoneticPr fontId="5"/>
  </si>
  <si>
    <t>粘土化した白色軽石細粒火山礫，石質細粒火山礫伴う．Bt, Qz</t>
    <rPh sb="0" eb="3">
      <t xml:space="preserve">ネンドカシタ </t>
    </rPh>
    <rPh sb="5" eb="6">
      <t xml:space="preserve">シロ </t>
    </rPh>
    <rPh sb="6" eb="7">
      <t xml:space="preserve">セキカッショク </t>
    </rPh>
    <rPh sb="7" eb="9">
      <t xml:space="preserve">カルイシ </t>
    </rPh>
    <rPh sb="9" eb="11">
      <t xml:space="preserve">サイリュウ </t>
    </rPh>
    <rPh sb="11" eb="14">
      <t xml:space="preserve">カザンレキ </t>
    </rPh>
    <rPh sb="15" eb="17">
      <t xml:space="preserve">セキシツ </t>
    </rPh>
    <rPh sb="17" eb="19">
      <t>サイリュウ</t>
    </rPh>
    <rPh sb="19" eb="23">
      <t xml:space="preserve">カザンレキトモナウ </t>
    </rPh>
    <phoneticPr fontId="3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</si>
  <si>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2013</t>
    </r>
    <r>
      <rPr>
        <sz val="11"/>
        <color theme="1"/>
        <rFont val="ＭＳ Ｐゴシック"/>
        <family val="2"/>
        <charset val="128"/>
      </rPr>
      <t>）</t>
    </r>
    <rPh sb="0" eb="2">
      <t>ヤマモト</t>
    </rPh>
    <phoneticPr fontId="1"/>
  </si>
  <si>
    <t>土壌中に粘土化した白色軽石火山灰濃集．</t>
    <rPh sb="0" eb="3">
      <t xml:space="preserve">ドジョウチュウニ </t>
    </rPh>
    <rPh sb="4" eb="7">
      <t xml:space="preserve">ネンドカシタ </t>
    </rPh>
    <rPh sb="9" eb="11">
      <t xml:space="preserve">ハクショク </t>
    </rPh>
    <rPh sb="11" eb="13">
      <t xml:space="preserve">カルイシ </t>
    </rPh>
    <rPh sb="13" eb="16">
      <t xml:space="preserve">カザンバイ </t>
    </rPh>
    <rPh sb="16" eb="18">
      <t xml:space="preserve">ノウシュウ </t>
    </rPh>
    <phoneticPr fontId="3"/>
  </si>
  <si>
    <t>Hb, Cum, Opx; Qz</t>
    <phoneticPr fontId="5"/>
  </si>
  <si>
    <t>1.668-1.677 (90%)</t>
    <phoneticPr fontId="5"/>
  </si>
  <si>
    <t>1.662-1.667 (90%)
1.656-1.657 (10%)</t>
    <phoneticPr fontId="5"/>
  </si>
  <si>
    <t>1.702-1.712 (90%)</t>
    <phoneticPr fontId="5"/>
  </si>
  <si>
    <t>1.668-1.688 (100%)</t>
    <phoneticPr fontId="5"/>
  </si>
  <si>
    <t>Opx &gt; Hb, Cpx, [Bt, Cum]; Qz</t>
    <phoneticPr fontId="5"/>
  </si>
  <si>
    <t>1.501-1.504 (70%)
1.496-1.499 (30%)</t>
    <phoneticPr fontId="5"/>
  </si>
  <si>
    <t>Opx &gt; Cpx, Hb; Qz</t>
    <phoneticPr fontId="5"/>
  </si>
  <si>
    <t>1.700-1.713 (100%)</t>
    <phoneticPr fontId="5"/>
  </si>
  <si>
    <t>1.680-1.684 (100%)</t>
    <phoneticPr fontId="5"/>
  </si>
  <si>
    <t>1.505-1.510 (50%)
1.497-1.499 (20%)</t>
    <phoneticPr fontId="5"/>
  </si>
  <si>
    <t>白色軽石火山礫. Hb, Qz</t>
    <rPh sb="0" eb="1">
      <t xml:space="preserve">ハクショク </t>
    </rPh>
    <rPh sb="2" eb="3">
      <t xml:space="preserve">カルイシ </t>
    </rPh>
    <rPh sb="4" eb="7">
      <t xml:space="preserve">カザンレキ </t>
    </rPh>
    <phoneticPr fontId="3"/>
  </si>
  <si>
    <r>
      <rPr>
        <sz val="11"/>
        <color theme="1"/>
        <rFont val="ＭＳ Ｐゴシック"/>
        <family val="2"/>
        <charset val="128"/>
      </rPr>
      <t>山元孝広</t>
    </r>
    <r>
      <rPr>
        <sz val="11"/>
        <color theme="1"/>
        <rFont val="Arial"/>
        <family val="2"/>
      </rPr>
      <t xml:space="preserve">, 2013. </t>
    </r>
    <r>
      <rPr>
        <sz val="11"/>
        <color theme="1"/>
        <rFont val="ＭＳ Ｐゴシック"/>
        <family val="2"/>
        <charset val="128"/>
      </rPr>
      <t>栃木</t>
    </r>
    <r>
      <rPr>
        <sz val="11"/>
        <color theme="1"/>
        <rFont val="Arial"/>
        <family val="2"/>
      </rPr>
      <t>-</t>
    </r>
    <r>
      <rPr>
        <sz val="11"/>
        <color theme="1"/>
        <rFont val="ＭＳ Ｐゴシック"/>
        <family val="2"/>
        <charset val="128"/>
      </rPr>
      <t>茨城地域における過去約</t>
    </r>
    <r>
      <rPr>
        <sz val="11"/>
        <color theme="1"/>
        <rFont val="Arial"/>
        <family val="2"/>
      </rPr>
      <t xml:space="preserve"> 30 </t>
    </r>
    <r>
      <rPr>
        <sz val="11"/>
        <color theme="1"/>
        <rFont val="ＭＳ Ｐゴシック"/>
        <family val="2"/>
        <charset val="128"/>
      </rPr>
      <t>万年間のテフラの再記載と定量化</t>
    </r>
    <r>
      <rPr>
        <sz val="11"/>
        <color theme="1"/>
        <rFont val="Arial"/>
        <family val="2"/>
      </rPr>
      <t xml:space="preserve">. </t>
    </r>
    <r>
      <rPr>
        <sz val="11"/>
        <color theme="1"/>
        <rFont val="ＭＳ Ｐゴシック"/>
        <family val="2"/>
        <charset val="128"/>
      </rPr>
      <t>地質調査研究報告</t>
    </r>
    <r>
      <rPr>
        <sz val="11"/>
        <color theme="1"/>
        <rFont val="Arial"/>
        <family val="2"/>
      </rPr>
      <t xml:space="preserve"> 64, 251-304.</t>
    </r>
    <phoneticPr fontId="1"/>
  </si>
  <si>
    <r>
      <rPr>
        <sz val="11"/>
        <color theme="1"/>
        <rFont val="ＭＳ Ｐゴシック"/>
        <family val="2"/>
        <charset val="128"/>
      </rPr>
      <t>山元孝広</t>
    </r>
    <r>
      <rPr>
        <sz val="11"/>
        <color theme="1"/>
        <rFont val="Arial"/>
        <family val="2"/>
      </rPr>
      <t xml:space="preserve">, 2016. </t>
    </r>
    <r>
      <rPr>
        <sz val="11"/>
        <color theme="1"/>
        <rFont val="ＭＳ Ｐゴシック"/>
        <family val="2"/>
        <charset val="128"/>
      </rPr>
      <t>赤城火山軽石噴火期のマグマ噴出率と組成の変化</t>
    </r>
    <r>
      <rPr>
        <sz val="11"/>
        <color theme="1"/>
        <rFont val="Arial"/>
        <family val="2"/>
      </rPr>
      <t xml:space="preserve">. </t>
    </r>
    <r>
      <rPr>
        <sz val="11"/>
        <color theme="1"/>
        <rFont val="ＭＳ Ｐゴシック"/>
        <family val="2"/>
        <charset val="128"/>
      </rPr>
      <t>地質学雑誌</t>
    </r>
    <r>
      <rPr>
        <sz val="11"/>
        <color theme="1"/>
        <rFont val="Arial"/>
        <family val="2"/>
      </rPr>
      <t xml:space="preserve"> 122, 109-126.</t>
    </r>
    <phoneticPr fontId="1"/>
  </si>
  <si>
    <r>
      <rPr>
        <sz val="11"/>
        <rFont val="ＭＳ Ｐゴシック"/>
        <family val="2"/>
        <charset val="128"/>
      </rPr>
      <t xml:space="preserve">日光満美穴 </t>
    </r>
    <r>
      <rPr>
        <sz val="11"/>
        <rFont val="Arial"/>
        <family val="2"/>
      </rPr>
      <t>Nk-MA</t>
    </r>
    <rPh sb="0" eb="2">
      <t xml:space="preserve">ニッコウ </t>
    </rPh>
    <rPh sb="2" eb="5">
      <t xml:space="preserve">マミアナ </t>
    </rPh>
    <phoneticPr fontId="3"/>
  </si>
  <si>
    <r>
      <rPr>
        <sz val="11"/>
        <rFont val="ＭＳ Ｐゴシック"/>
        <family val="2"/>
        <charset val="128"/>
      </rPr>
      <t xml:space="preserve">日光満美穴 </t>
    </r>
    <r>
      <rPr>
        <sz val="11"/>
        <rFont val="Arial"/>
        <family val="2"/>
      </rPr>
      <t>Nk-MA</t>
    </r>
    <phoneticPr fontId="1"/>
  </si>
  <si>
    <r>
      <rPr>
        <sz val="11"/>
        <rFont val="ＭＳ Ｐゴシック"/>
        <family val="2"/>
        <charset val="128"/>
      </rPr>
      <t>茶臼大沢 Ns-</t>
    </r>
    <r>
      <rPr>
        <sz val="11"/>
        <rFont val="Arial"/>
        <family val="2"/>
      </rPr>
      <t>CH1</t>
    </r>
    <rPh sb="0" eb="2">
      <t xml:space="preserve">チャウス </t>
    </rPh>
    <rPh sb="2" eb="4">
      <t>オオサワ</t>
    </rPh>
    <phoneticPr fontId="1"/>
  </si>
  <si>
    <t>基質支持角礫，多源粘土質基質持つ</t>
    <rPh sb="0" eb="4">
      <t xml:space="preserve">キシツシジ </t>
    </rPh>
    <rPh sb="4" eb="6">
      <t xml:space="preserve">カクレキ </t>
    </rPh>
    <rPh sb="7" eb="9">
      <t xml:space="preserve">タゲン </t>
    </rPh>
    <rPh sb="9" eb="12">
      <t xml:space="preserve">ネンドシツ </t>
    </rPh>
    <rPh sb="12" eb="15">
      <t xml:space="preserve">キシツモツ </t>
    </rPh>
    <phoneticPr fontId="1"/>
  </si>
  <si>
    <t>基質支持角礫，</t>
    <phoneticPr fontId="1"/>
  </si>
  <si>
    <r>
      <rPr>
        <sz val="11"/>
        <color theme="1"/>
        <rFont val="ＭＳ Ｐゴシック"/>
        <family val="2"/>
        <charset val="128"/>
      </rPr>
      <t>山元孝広</t>
    </r>
    <r>
      <rPr>
        <sz val="11"/>
        <color theme="1"/>
        <rFont val="Arial"/>
        <family val="2"/>
      </rPr>
      <t xml:space="preserve">, 1999. </t>
    </r>
    <r>
      <rPr>
        <sz val="11"/>
        <color theme="1"/>
        <rFont val="ＭＳ Ｐゴシック"/>
        <family val="2"/>
        <charset val="128"/>
      </rPr>
      <t>福島県−栃木地域に分布する</t>
    </r>
    <r>
      <rPr>
        <sz val="11"/>
        <color theme="1"/>
        <rFont val="Arial"/>
        <family val="2"/>
      </rPr>
      <t>30-10</t>
    </r>
    <r>
      <rPr>
        <sz val="11"/>
        <color theme="1"/>
        <rFont val="ＭＳ Ｐゴシック"/>
        <family val="2"/>
        <charset val="128"/>
      </rPr>
      <t>万年前のプリニー式降下火砕物：沼沢・燧ヶ岳・鬼怒沼・砂子原火山を給源とするテフラ群の層序</t>
    </r>
    <r>
      <rPr>
        <sz val="11"/>
        <color theme="1"/>
        <rFont val="Arial"/>
        <family val="2"/>
      </rPr>
      <t xml:space="preserve">. </t>
    </r>
    <r>
      <rPr>
        <sz val="11"/>
        <color theme="1"/>
        <rFont val="ＭＳ Ｐゴシック"/>
        <family val="2"/>
        <charset val="128"/>
      </rPr>
      <t>地質調査所月報</t>
    </r>
    <r>
      <rPr>
        <sz val="11"/>
        <color theme="1"/>
        <rFont val="Arial"/>
        <family val="2"/>
      </rPr>
      <t xml:space="preserve"> 50, 743-767.</t>
    </r>
    <phoneticPr fontId="1"/>
  </si>
  <si>
    <r>
      <rPr>
        <sz val="11"/>
        <color theme="1"/>
        <rFont val="ＭＳ Ｐゴシック"/>
        <family val="2"/>
        <charset val="128"/>
      </rPr>
      <t>山元孝広</t>
    </r>
    <r>
      <rPr>
        <sz val="11"/>
        <color theme="1"/>
        <rFont val="Arial"/>
        <family val="2"/>
      </rPr>
      <t xml:space="preserve">, 2012. </t>
    </r>
    <r>
      <rPr>
        <sz val="11"/>
        <color theme="1"/>
        <rFont val="ＭＳ Ｐゴシック"/>
        <family val="2"/>
        <charset val="128"/>
      </rPr>
      <t>福島</t>
    </r>
    <r>
      <rPr>
        <sz val="11"/>
        <color theme="1"/>
        <rFont val="Arial"/>
        <family val="2"/>
      </rPr>
      <t>-</t>
    </r>
    <r>
      <rPr>
        <sz val="11"/>
        <color theme="1"/>
        <rFont val="ＭＳ Ｐゴシック"/>
        <family val="2"/>
        <charset val="128"/>
      </rPr>
      <t>栃木地域における過去約</t>
    </r>
    <r>
      <rPr>
        <sz val="11"/>
        <color theme="1"/>
        <rFont val="Arial"/>
        <family val="2"/>
      </rPr>
      <t>30</t>
    </r>
    <r>
      <rPr>
        <sz val="11"/>
        <color theme="1"/>
        <rFont val="ＭＳ Ｐゴシック"/>
        <family val="2"/>
        <charset val="128"/>
      </rPr>
      <t>万年間のテフラの再記載と定量化</t>
    </r>
    <r>
      <rPr>
        <sz val="11"/>
        <color theme="1"/>
        <rFont val="Arial"/>
        <family val="2"/>
      </rPr>
      <t xml:space="preserve">. </t>
    </r>
    <r>
      <rPr>
        <sz val="11"/>
        <color theme="1"/>
        <rFont val="ＭＳ Ｐゴシック"/>
        <family val="2"/>
        <charset val="128"/>
      </rPr>
      <t>地質調査研究報告</t>
    </r>
    <r>
      <rPr>
        <sz val="11"/>
        <color theme="1"/>
        <rFont val="Arial"/>
        <family val="2"/>
      </rPr>
      <t xml:space="preserve"> 63, 35-91.</t>
    </r>
    <phoneticPr fontId="1"/>
  </si>
  <si>
    <t>基質支持角礫</t>
    <rPh sb="0" eb="2">
      <t>カクレキ</t>
    </rPh>
    <phoneticPr fontId="1"/>
  </si>
  <si>
    <r>
      <rPr>
        <sz val="11"/>
        <rFont val="ＭＳ Ｐゴシック"/>
        <family val="2"/>
        <charset val="128"/>
      </rPr>
      <t xml:space="preserve">弓張 </t>
    </r>
    <r>
      <rPr>
        <sz val="11"/>
        <rFont val="Arial"/>
        <family val="2"/>
      </rPr>
      <t>Yum</t>
    </r>
    <phoneticPr fontId="3"/>
  </si>
  <si>
    <t>黄色〜オレンジ色火山灰</t>
    <rPh sb="0" eb="1">
      <t xml:space="preserve">キイリ </t>
    </rPh>
    <rPh sb="7" eb="8">
      <t xml:space="preserve">イロ </t>
    </rPh>
    <rPh sb="8" eb="9">
      <t xml:space="preserve">カザンバイ </t>
    </rPh>
    <phoneticPr fontId="3"/>
  </si>
  <si>
    <r>
      <rPr>
        <sz val="11"/>
        <rFont val="ＭＳ Ｐゴシック"/>
        <family val="2"/>
        <charset val="128"/>
      </rPr>
      <t>黄色〜オレンジ色，発泡良軽石細粒火山礫，土壌混合し淘汰不良．カリーチ含</t>
    </r>
    <r>
      <rPr>
        <sz val="11"/>
        <rFont val="Arial"/>
        <family val="2"/>
      </rPr>
      <t>．Cpx, Opx</t>
    </r>
    <rPh sb="0" eb="2">
      <t xml:space="preserve">キイロ </t>
    </rPh>
    <rPh sb="9" eb="12">
      <t xml:space="preserve">ハッポウリョウ </t>
    </rPh>
    <rPh sb="12" eb="14">
      <t xml:space="preserve">カルイシ </t>
    </rPh>
    <rPh sb="14" eb="16">
      <t xml:space="preserve">サイリュウ </t>
    </rPh>
    <rPh sb="16" eb="19">
      <t xml:space="preserve">カザンレキ </t>
    </rPh>
    <rPh sb="20" eb="24">
      <t xml:space="preserve">ドジョウコンゴウシ </t>
    </rPh>
    <rPh sb="25" eb="29">
      <t xml:space="preserve">トウタリョウ </t>
    </rPh>
    <rPh sb="34" eb="35">
      <t xml:space="preserve">ガン </t>
    </rPh>
    <phoneticPr fontId="3"/>
  </si>
  <si>
    <t>軽石火山礫凝灰岩</t>
    <rPh sb="0" eb="2">
      <t>カルイシ</t>
    </rPh>
    <phoneticPr fontId="1"/>
  </si>
  <si>
    <r>
      <rPr>
        <sz val="11"/>
        <rFont val="ＭＳ Ｐゴシック"/>
        <family val="2"/>
        <charset val="128"/>
      </rPr>
      <t>黄色軽石質粗粒火山灰</t>
    </r>
    <r>
      <rPr>
        <sz val="11"/>
        <rFont val="Arial"/>
        <family val="2"/>
      </rPr>
      <t>, Hb, Opx</t>
    </r>
    <rPh sb="0" eb="1">
      <t xml:space="preserve">キイリ </t>
    </rPh>
    <rPh sb="2" eb="4">
      <t xml:space="preserve">カルイシ </t>
    </rPh>
    <rPh sb="4" eb="5">
      <t xml:space="preserve">シツ </t>
    </rPh>
    <rPh sb="5" eb="6">
      <t xml:space="preserve">ソリュウ </t>
    </rPh>
    <rPh sb="7" eb="8">
      <t xml:space="preserve">カザンバイ </t>
    </rPh>
    <phoneticPr fontId="3"/>
  </si>
  <si>
    <r>
      <rPr>
        <sz val="11"/>
        <color theme="1"/>
        <rFont val="ＭＳ Ｐゴシック"/>
        <family val="2"/>
        <charset val="128"/>
      </rPr>
      <t>褐色火山灰土</t>
    </r>
    <rPh sb="0" eb="6">
      <t xml:space="preserve">カッショクカザンバイド </t>
    </rPh>
    <phoneticPr fontId="1"/>
  </si>
  <si>
    <r>
      <rPr>
        <sz val="11"/>
        <color theme="1"/>
        <rFont val="ＭＳ Ｐゴシック"/>
        <family val="2"/>
        <charset val="128"/>
      </rPr>
      <t>土壌中に白色軽石</t>
    </r>
    <r>
      <rPr>
        <sz val="11"/>
        <color theme="1"/>
        <rFont val="Arial"/>
        <family val="2"/>
      </rPr>
      <t>, Hb, Opx, Qz</t>
    </r>
    <rPh sb="0" eb="1">
      <t xml:space="preserve">ドジョウチュウニ </t>
    </rPh>
    <rPh sb="4" eb="8">
      <t xml:space="preserve">ハクショクカルイシ </t>
    </rPh>
    <phoneticPr fontId="1"/>
  </si>
  <si>
    <r>
      <rPr>
        <sz val="11"/>
        <rFont val="ＭＳ Ｐゴシック"/>
        <family val="2"/>
        <charset val="128"/>
      </rPr>
      <t>褐色火山灰土壌，スコリア火山礫混じり，基底は侵食境界</t>
    </r>
    <rPh sb="2" eb="7">
      <t xml:space="preserve">カザンバイドジョウ </t>
    </rPh>
    <rPh sb="12" eb="16">
      <t xml:space="preserve">カザンレキマジリ </t>
    </rPh>
    <rPh sb="19" eb="21">
      <t xml:space="preserve">キテイハ </t>
    </rPh>
    <rPh sb="22" eb="26">
      <t xml:space="preserve">シンショクキョウカイ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</si>
  <si>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5 Ns-SR5</t>
    </r>
    <rPh sb="0" eb="1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</si>
  <si>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土壌中に赤褐色スコリア火山礫濃集</t>
    </r>
    <rPh sb="0" eb="3">
      <t xml:space="preserve">ドジョウチュウニ </t>
    </rPh>
    <rPh sb="4" eb="7">
      <t xml:space="preserve">セキカッショク </t>
    </rPh>
    <rPh sb="11" eb="14">
      <t xml:space="preserve">カザンレキマジル </t>
    </rPh>
    <rPh sb="14" eb="16">
      <t xml:space="preserve">ノウシュウ </t>
    </rPh>
    <phoneticPr fontId="3"/>
  </si>
  <si>
    <r>
      <rPr>
        <sz val="11"/>
        <rFont val="ＭＳ Ｐゴシック"/>
        <family val="2"/>
        <charset val="128"/>
      </rPr>
      <t>赤褐色〜暗灰色，スコリア火山礫．逆級化</t>
    </r>
    <rPh sb="0" eb="3">
      <t xml:space="preserve">セキカッショク </t>
    </rPh>
    <rPh sb="4" eb="7">
      <t xml:space="preserve">アンハイイロ </t>
    </rPh>
    <rPh sb="12" eb="15">
      <t xml:space="preserve">カザンレキ </t>
    </rPh>
    <rPh sb="16" eb="19">
      <t xml:space="preserve">ギャクキュウカ </t>
    </rPh>
    <phoneticPr fontId="3"/>
  </si>
  <si>
    <r>
      <rPr>
        <sz val="11"/>
        <rFont val="ＭＳ Ｐゴシック"/>
        <family val="2"/>
        <charset val="128"/>
      </rPr>
      <t>暗灰色，発泡不良スコリア火山礫．正級化</t>
    </r>
    <rPh sb="0" eb="3">
      <t xml:space="preserve">アンハイイロ </t>
    </rPh>
    <rPh sb="4" eb="8">
      <t>ハッポウフリョウ</t>
    </rPh>
    <rPh sb="12" eb="15">
      <t xml:space="preserve">カザンレキ </t>
    </rPh>
    <rPh sb="16" eb="19">
      <t xml:space="preserve">セイキュウカ </t>
    </rPh>
    <phoneticPr fontId="3"/>
  </si>
  <si>
    <r>
      <rPr>
        <sz val="11"/>
        <rFont val="ＭＳ Ｐゴシック"/>
        <family val="2"/>
        <charset val="128"/>
      </rPr>
      <t>赤褐色，スコリア火山礫．逆級化</t>
    </r>
    <rPh sb="0" eb="3">
      <t xml:space="preserve">セキカッショク </t>
    </rPh>
    <rPh sb="8" eb="11">
      <t xml:space="preserve">カザンレキ </t>
    </rPh>
    <rPh sb="12" eb="15">
      <t xml:space="preserve">ギャクキュウカ </t>
    </rPh>
    <phoneticPr fontId="3"/>
  </si>
  <si>
    <r>
      <rPr>
        <sz val="11"/>
        <rFont val="ＭＳ Ｐゴシック"/>
        <family val="2"/>
        <charset val="128"/>
      </rPr>
      <t>スコリア細粒火山礫〜粗粒火山灰互層</t>
    </r>
    <rPh sb="4" eb="6">
      <t xml:space="preserve">サイリュウ </t>
    </rPh>
    <rPh sb="6" eb="9">
      <t xml:space="preserve">カザンレキ </t>
    </rPh>
    <rPh sb="10" eb="12">
      <t xml:space="preserve">ソリュウ </t>
    </rPh>
    <rPh sb="12" eb="15">
      <t xml:space="preserve">カザンバイ </t>
    </rPh>
    <rPh sb="15" eb="17">
      <t xml:space="preserve">ゴソウ </t>
    </rPh>
    <phoneticPr fontId="3"/>
  </si>
  <si>
    <r>
      <rPr>
        <sz val="11"/>
        <rFont val="ＭＳ Ｐゴシック"/>
        <family val="2"/>
        <charset val="128"/>
      </rPr>
      <t>暗灰色，発泡不良スコリア火山礫，逆級化</t>
    </r>
    <rPh sb="0" eb="1">
      <t xml:space="preserve">アン </t>
    </rPh>
    <rPh sb="1" eb="2">
      <t xml:space="preserve">ハイ </t>
    </rPh>
    <rPh sb="2" eb="3">
      <t xml:space="preserve">セキカッショク </t>
    </rPh>
    <rPh sb="4" eb="8">
      <t xml:space="preserve">ハッポウフリョウ </t>
    </rPh>
    <rPh sb="12" eb="15">
      <t xml:space="preserve">カザンレキマジル </t>
    </rPh>
    <rPh sb="16" eb="19">
      <t xml:space="preserve">ギャクキュウカ </t>
    </rPh>
    <phoneticPr fontId="3"/>
  </si>
  <si>
    <r>
      <rPr>
        <sz val="11"/>
        <color theme="1"/>
        <rFont val="ＭＳ Ｐゴシック"/>
        <family val="2"/>
        <charset val="128"/>
      </rPr>
      <t>軽石火山礫凝灰岩</t>
    </r>
    <rPh sb="0" eb="2">
      <t>カルイシ</t>
    </rPh>
    <phoneticPr fontId="1"/>
  </si>
  <si>
    <t>軽石火山礫</t>
    <rPh sb="0" eb="1">
      <t>カルイシ</t>
    </rPh>
    <phoneticPr fontId="1"/>
  </si>
  <si>
    <r>
      <rPr>
        <sz val="11"/>
        <rFont val="ＭＳ Ｐゴシック"/>
        <family val="2"/>
        <charset val="128"/>
      </rPr>
      <t>黄色軽石質粗粒火山灰</t>
    </r>
    <r>
      <rPr>
        <sz val="11"/>
        <rFont val="Arial"/>
        <family val="2"/>
      </rPr>
      <t>, Hb</t>
    </r>
    <r>
      <rPr>
        <sz val="11"/>
        <rFont val="Arial"/>
        <family val="2"/>
        <charset val="128"/>
      </rPr>
      <t>, Opx</t>
    </r>
    <rPh sb="0" eb="1">
      <t xml:space="preserve">キイリ </t>
    </rPh>
    <rPh sb="2" eb="4">
      <t xml:space="preserve">カルイシ </t>
    </rPh>
    <rPh sb="4" eb="5">
      <t xml:space="preserve">シツ </t>
    </rPh>
    <rPh sb="5" eb="6">
      <t xml:space="preserve">ソリュウ </t>
    </rPh>
    <rPh sb="7" eb="8">
      <t xml:space="preserve">カザンバイ </t>
    </rPh>
    <phoneticPr fontId="3"/>
  </si>
  <si>
    <r>
      <rPr>
        <sz val="11"/>
        <color theme="1"/>
        <rFont val="ＭＳ Ｐゴシック"/>
        <family val="2"/>
        <charset val="128"/>
      </rPr>
      <t>土壌中に白色軽石</t>
    </r>
    <r>
      <rPr>
        <sz val="11"/>
        <color theme="1"/>
        <rFont val="Arial"/>
        <family val="2"/>
      </rPr>
      <t>．Hb, Opx, Qz</t>
    </r>
    <rPh sb="0" eb="1">
      <t xml:space="preserve">ドジョウチュウニ </t>
    </rPh>
    <rPh sb="4" eb="8">
      <t xml:space="preserve">ハクショクカルイシ </t>
    </rPh>
    <phoneticPr fontId="1"/>
  </si>
  <si>
    <t>軽石火山礫凝灰岩</t>
    <rPh sb="0" eb="8">
      <t>カザンレキギョウカイガン</t>
    </rPh>
    <phoneticPr fontId="1"/>
  </si>
  <si>
    <r>
      <rPr>
        <sz val="11"/>
        <color theme="1"/>
        <rFont val="ＭＳ Ｐゴシック"/>
        <family val="2"/>
        <charset val="128"/>
      </rPr>
      <t>山元孝広</t>
    </r>
    <r>
      <rPr>
        <sz val="11"/>
        <color theme="1"/>
        <rFont val="Arial"/>
        <family val="2"/>
      </rPr>
      <t xml:space="preserve">, 2017. </t>
    </r>
    <r>
      <rPr>
        <sz val="11"/>
        <color theme="1"/>
        <rFont val="ＭＳ Ｐゴシック"/>
        <family val="2"/>
        <charset val="128"/>
      </rPr>
      <t>東北日本における大山倉吉テフラと山陰</t>
    </r>
    <r>
      <rPr>
        <sz val="11"/>
        <color theme="1"/>
        <rFont val="Arial"/>
        <family val="2"/>
      </rPr>
      <t xml:space="preserve">1 </t>
    </r>
    <r>
      <rPr>
        <sz val="11"/>
        <color theme="1"/>
        <rFont val="ＭＳ Ｐゴシック"/>
        <family val="2"/>
        <charset val="128"/>
      </rPr>
      <t>テフラの降下層準</t>
    </r>
    <r>
      <rPr>
        <sz val="11"/>
        <color theme="1"/>
        <rFont val="Arial"/>
        <family val="2"/>
      </rPr>
      <t xml:space="preserve">. </t>
    </r>
    <r>
      <rPr>
        <sz val="11"/>
        <color theme="1"/>
        <rFont val="ＭＳ Ｐゴシック"/>
        <family val="2"/>
        <charset val="128"/>
      </rPr>
      <t>地質調査研究報告</t>
    </r>
    <r>
      <rPr>
        <sz val="11"/>
        <color theme="1"/>
        <rFont val="Arial"/>
        <family val="2"/>
      </rPr>
      <t xml:space="preserve"> 68, 223-235.</t>
    </r>
    <phoneticPr fontId="1"/>
  </si>
  <si>
    <r>
      <rPr>
        <sz val="11"/>
        <rFont val="ＭＳ Ｐゴシック"/>
        <family val="2"/>
        <charset val="128"/>
      </rPr>
      <t>黄色，発泡良軽石細粒火山礫．淘汰良．結晶片多，</t>
    </r>
    <r>
      <rPr>
        <sz val="11"/>
        <rFont val="Arial"/>
        <family val="2"/>
      </rPr>
      <t xml:space="preserve"> Qz</t>
    </r>
    <rPh sb="0" eb="2">
      <t xml:space="preserve">キイロ </t>
    </rPh>
    <rPh sb="3" eb="6">
      <t xml:space="preserve">ハッポウリョウ </t>
    </rPh>
    <rPh sb="6" eb="8">
      <t xml:space="preserve">カルイシ </t>
    </rPh>
    <rPh sb="8" eb="10">
      <t xml:space="preserve">サイリュウ </t>
    </rPh>
    <rPh sb="10" eb="13">
      <t xml:space="preserve">カザンレキ </t>
    </rPh>
    <rPh sb="14" eb="17">
      <t xml:space="preserve">トウタリョウ </t>
    </rPh>
    <rPh sb="18" eb="22">
      <t xml:space="preserve">ケッショウヘンタ </t>
    </rPh>
    <phoneticPr fontId="3"/>
  </si>
  <si>
    <t>明褐色火山灰土壌</t>
    <rPh sb="0" eb="1">
      <t xml:space="preserve">メイ カザンバイドジョウ </t>
    </rPh>
    <phoneticPr fontId="1"/>
  </si>
  <si>
    <t>褐色火山灰土壌</t>
    <rPh sb="0" eb="7">
      <t xml:space="preserve">カザンバイドジョウ </t>
    </rPh>
    <phoneticPr fontId="1"/>
  </si>
  <si>
    <t>基質支持角礫</t>
    <rPh sb="0" eb="2">
      <t>キシツ</t>
    </rPh>
    <phoneticPr fontId="1"/>
  </si>
  <si>
    <r>
      <rPr>
        <sz val="11"/>
        <rFont val="ＭＳ Ｐゴシック"/>
        <family val="2"/>
        <charset val="128"/>
      </rPr>
      <t xml:space="preserve">白色軽石細粒火山礫，結晶片多, </t>
    </r>
    <r>
      <rPr>
        <sz val="11"/>
        <rFont val="Arial"/>
        <family val="2"/>
      </rPr>
      <t>Cpx, Opx</t>
    </r>
    <rPh sb="0" eb="2">
      <t xml:space="preserve">ハクショク </t>
    </rPh>
    <rPh sb="2" eb="4">
      <t xml:space="preserve">カルイシシツ </t>
    </rPh>
    <rPh sb="4" eb="9">
      <t xml:space="preserve">サイリュウカザンレキ </t>
    </rPh>
    <phoneticPr fontId="3"/>
  </si>
  <si>
    <r>
      <rPr>
        <sz val="11"/>
        <color theme="1"/>
        <rFont val="ＭＳ Ｐゴシック"/>
        <family val="2"/>
        <charset val="128"/>
      </rPr>
      <t>山元孝広</t>
    </r>
    <r>
      <rPr>
        <sz val="11"/>
        <color theme="1"/>
        <rFont val="Arial"/>
        <family val="2"/>
      </rPr>
      <t>, 2006. 1/20</t>
    </r>
    <r>
      <rPr>
        <sz val="11"/>
        <color theme="1"/>
        <rFont val="ＭＳ Ｐゴシック"/>
        <family val="2"/>
        <charset val="128"/>
      </rPr>
      <t>万「白河」図幅地域の第四紀火山：層序及び放射年代値に関する新知見</t>
    </r>
    <r>
      <rPr>
        <sz val="11"/>
        <color theme="1"/>
        <rFont val="Arial"/>
        <family val="2"/>
      </rPr>
      <t xml:space="preserve">. </t>
    </r>
    <r>
      <rPr>
        <sz val="11"/>
        <color theme="1"/>
        <rFont val="ＭＳ Ｐゴシック"/>
        <family val="2"/>
        <charset val="128"/>
      </rPr>
      <t>地質調査研究報告</t>
    </r>
    <r>
      <rPr>
        <sz val="11"/>
        <color theme="1"/>
        <rFont val="Arial"/>
        <family val="2"/>
      </rPr>
      <t xml:space="preserve"> 57, 17-28.</t>
    </r>
    <phoneticPr fontId="1"/>
  </si>
  <si>
    <t>赤褐色スコリア火山礫．淘汰良．基質に火山灰欠く</t>
    <rPh sb="0" eb="2">
      <t xml:space="preserve">セキカッショク </t>
    </rPh>
    <rPh sb="2" eb="3">
      <t xml:space="preserve">セキカッショク </t>
    </rPh>
    <rPh sb="7" eb="10">
      <t xml:space="preserve">サイリュウカザンレキ </t>
    </rPh>
    <rPh sb="11" eb="14">
      <t xml:space="preserve">トウタリョウ </t>
    </rPh>
    <rPh sb="15" eb="17">
      <t xml:space="preserve">キシツニカザンバイカク </t>
    </rPh>
    <phoneticPr fontId="3"/>
  </si>
  <si>
    <t>基質支持角礫</t>
    <rPh sb="0" eb="1">
      <t>キシツシジ</t>
    </rPh>
    <phoneticPr fontId="1"/>
  </si>
  <si>
    <r>
      <rPr>
        <sz val="11"/>
        <color theme="1"/>
        <rFont val="ＭＳ Ｐゴシック"/>
        <family val="2"/>
        <charset val="128"/>
      </rPr>
      <t>連続性の悪い平行層理を持つ軽石混じり砂礫</t>
    </r>
    <r>
      <rPr>
        <sz val="11"/>
        <color theme="1"/>
        <rFont val="Arial"/>
        <family val="2"/>
      </rPr>
      <t xml:space="preserve"> (Shb)</t>
    </r>
    <rPh sb="0" eb="1">
      <t>ワルイ</t>
    </rPh>
    <phoneticPr fontId="1"/>
  </si>
  <si>
    <t>明褐色火山灰土壌</t>
    <rPh sb="0" eb="8">
      <t xml:space="preserve">メイカザンバイドジョウ </t>
    </rPh>
    <phoneticPr fontId="1"/>
  </si>
  <si>
    <t>粘土化した桃色軽石火山礫，正級化し上部は粗粒火山灰からなる．下位ユニットよりやや粗粒．</t>
    <rPh sb="0" eb="3">
      <t xml:space="preserve">ネンドカシタ </t>
    </rPh>
    <rPh sb="5" eb="6">
      <t xml:space="preserve">モモ </t>
    </rPh>
    <rPh sb="6" eb="7">
      <t xml:space="preserve">セキカッショク </t>
    </rPh>
    <rPh sb="7" eb="9">
      <t xml:space="preserve">カルイシ </t>
    </rPh>
    <rPh sb="9" eb="12">
      <t xml:space="preserve">カザンレキ </t>
    </rPh>
    <rPh sb="13" eb="16">
      <t xml:space="preserve">セイキュウカ </t>
    </rPh>
    <rPh sb="17" eb="19">
      <t xml:space="preserve">ジョウブハ </t>
    </rPh>
    <rPh sb="20" eb="25">
      <t xml:space="preserve">ソリュウカザンバイ </t>
    </rPh>
    <phoneticPr fontId="3"/>
  </si>
  <si>
    <r>
      <rPr>
        <sz val="11"/>
        <color theme="1"/>
        <rFont val="ＭＳ Ｐゴシック"/>
        <family val="2"/>
        <charset val="128"/>
      </rPr>
      <t>真舟</t>
    </r>
    <r>
      <rPr>
        <sz val="11"/>
        <color theme="1"/>
        <rFont val="Arial"/>
        <family val="2"/>
      </rPr>
      <t>9 MF9</t>
    </r>
    <rPh sb="0" eb="2">
      <t xml:space="preserve">マブネ </t>
    </rPh>
    <phoneticPr fontId="1"/>
  </si>
  <si>
    <r>
      <rPr>
        <sz val="11"/>
        <color theme="1"/>
        <rFont val="ＭＳ Ｐゴシック"/>
        <family val="2"/>
        <charset val="128"/>
      </rPr>
      <t>粘土化した桃色軽石火山礫，正級化し上部は粗粒火山灰からなる</t>
    </r>
    <r>
      <rPr>
        <sz val="11"/>
        <color theme="1"/>
        <rFont val="Arial"/>
        <family val="2"/>
      </rPr>
      <t>．</t>
    </r>
    <rPh sb="0" eb="3">
      <t xml:space="preserve">ネンドカシタ </t>
    </rPh>
    <rPh sb="5" eb="6">
      <t xml:space="preserve">モモ </t>
    </rPh>
    <rPh sb="6" eb="7">
      <t xml:space="preserve">セキカッショク </t>
    </rPh>
    <rPh sb="7" eb="9">
      <t xml:space="preserve">カルイシ </t>
    </rPh>
    <rPh sb="9" eb="12">
      <t xml:space="preserve">カザンレキ </t>
    </rPh>
    <rPh sb="13" eb="16">
      <t xml:space="preserve">セイキュウカ </t>
    </rPh>
    <rPh sb="17" eb="19">
      <t xml:space="preserve">ジョウブハ </t>
    </rPh>
    <rPh sb="20" eb="25">
      <t xml:space="preserve">ソリュウカザンバイ </t>
    </rPh>
    <phoneticPr fontId="3"/>
  </si>
  <si>
    <t>36.99705N</t>
    <phoneticPr fontId="3"/>
  </si>
  <si>
    <t>140.08667E</t>
    <phoneticPr fontId="3"/>
  </si>
  <si>
    <t>36.98112N</t>
    <phoneticPr fontId="3"/>
  </si>
  <si>
    <t>140.07946E</t>
    <phoneticPr fontId="3"/>
  </si>
  <si>
    <t>KR301</t>
    <phoneticPr fontId="1"/>
  </si>
  <si>
    <t>Opx, Hb &gt; Cpx, [Bt]; [Qz]</t>
    <phoneticPr fontId="5"/>
  </si>
  <si>
    <t>1.703-1.709 (90%)</t>
    <phoneticPr fontId="5"/>
  </si>
  <si>
    <t>1.673-1.689 (100%)</t>
    <phoneticPr fontId="5"/>
  </si>
  <si>
    <t>1.503-1.505 (50%)
1.498-1.501 (40%)</t>
    <phoneticPr fontId="5"/>
  </si>
  <si>
    <r>
      <rPr>
        <sz val="11"/>
        <rFont val="ＭＳ Ｐゴシック"/>
        <family val="2"/>
        <charset val="128"/>
      </rPr>
      <t>山元（</t>
    </r>
    <r>
      <rPr>
        <sz val="11"/>
        <rFont val="Arial"/>
        <family val="2"/>
      </rPr>
      <t>2012</t>
    </r>
    <r>
      <rPr>
        <sz val="11"/>
        <rFont val="ＭＳ Ｐゴシック"/>
        <family val="2"/>
        <charset val="128"/>
      </rPr>
      <t>）</t>
    </r>
    <rPh sb="0" eb="2">
      <t xml:space="preserve">ヤマモト </t>
    </rPh>
    <phoneticPr fontId="5"/>
  </si>
  <si>
    <t>36.95983N</t>
    <phoneticPr fontId="3"/>
  </si>
  <si>
    <t>140.13869E</t>
    <phoneticPr fontId="3"/>
  </si>
  <si>
    <t>36.93637N</t>
    <phoneticPr fontId="3"/>
  </si>
  <si>
    <t>140.14087E</t>
    <phoneticPr fontId="3"/>
  </si>
  <si>
    <t>褐色火山灰土壌，下面は侵食境界</t>
    <rPh sb="0" eb="1">
      <t xml:space="preserve">カッショク </t>
    </rPh>
    <rPh sb="2" eb="7">
      <t xml:space="preserve">カザンバイドジョウ </t>
    </rPh>
    <phoneticPr fontId="1"/>
  </si>
  <si>
    <t>970720-1</t>
    <phoneticPr fontId="3"/>
  </si>
  <si>
    <t>36.71901N</t>
    <phoneticPr fontId="3"/>
  </si>
  <si>
    <t>139.75142E</t>
    <phoneticPr fontId="3"/>
  </si>
  <si>
    <t>Loc.44</t>
    <phoneticPr fontId="1"/>
  </si>
  <si>
    <t>0720-1-1</t>
    <phoneticPr fontId="1"/>
  </si>
  <si>
    <t>0720-1-2</t>
    <phoneticPr fontId="1"/>
  </si>
  <si>
    <t>0720-1-4</t>
    <phoneticPr fontId="1"/>
  </si>
  <si>
    <t>0720-1-5</t>
    <phoneticPr fontId="1"/>
  </si>
  <si>
    <t>0720-1-6</t>
    <phoneticPr fontId="1"/>
  </si>
  <si>
    <r>
      <rPr>
        <sz val="11"/>
        <color theme="1"/>
        <rFont val="ＭＳ Ｐゴシック"/>
        <family val="2"/>
        <charset val="128"/>
      </rPr>
      <t>男体小川　</t>
    </r>
    <r>
      <rPr>
        <sz val="11"/>
        <color theme="1"/>
        <rFont val="Arial"/>
        <family val="2"/>
      </rPr>
      <t>Nt-OG</t>
    </r>
    <rPh sb="0" eb="2">
      <t xml:space="preserve">ナンタイサン </t>
    </rPh>
    <rPh sb="2" eb="4">
      <t xml:space="preserve">オガワ </t>
    </rPh>
    <phoneticPr fontId="3"/>
  </si>
  <si>
    <t>0720-1-7</t>
    <phoneticPr fontId="1"/>
  </si>
  <si>
    <t>0720-1-8</t>
    <phoneticPr fontId="1"/>
  </si>
  <si>
    <t>0720-1-9</t>
    <phoneticPr fontId="1"/>
  </si>
  <si>
    <t>IM104
 (0720-1-10)</t>
    <phoneticPr fontId="1"/>
  </si>
  <si>
    <t>0720-1-11</t>
    <phoneticPr fontId="1"/>
  </si>
  <si>
    <t>0720-1-12</t>
    <phoneticPr fontId="1"/>
  </si>
  <si>
    <t>0720-1-13</t>
    <phoneticPr fontId="1"/>
  </si>
  <si>
    <t>0720-1-14</t>
    <phoneticPr fontId="1"/>
  </si>
  <si>
    <t>褐色火山灰土壌</t>
    <rPh sb="0" eb="1">
      <t xml:space="preserve">カツ </t>
    </rPh>
    <rPh sb="2" eb="7">
      <t xml:space="preserve">カザンバイドジョウ </t>
    </rPh>
    <phoneticPr fontId="1"/>
  </si>
  <si>
    <t>褐色火山灰土壌</t>
    <rPh sb="0" eb="2">
      <t xml:space="preserve">カッショク </t>
    </rPh>
    <rPh sb="2" eb="7">
      <t xml:space="preserve">カザンバイドジョウ </t>
    </rPh>
    <phoneticPr fontId="1"/>
  </si>
  <si>
    <t>IM115
 (0720-1-15)</t>
    <phoneticPr fontId="1"/>
  </si>
  <si>
    <t>0720-1-16</t>
    <phoneticPr fontId="1"/>
  </si>
  <si>
    <t>IM117
 (0720-1-17)</t>
    <phoneticPr fontId="1"/>
  </si>
  <si>
    <t>IM118
 (0720-1-18)</t>
    <phoneticPr fontId="1"/>
  </si>
  <si>
    <t>Loc. 1</t>
    <phoneticPr fontId="1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</si>
  <si>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2017</t>
    </r>
    <r>
      <rPr>
        <sz val="11"/>
        <color theme="1"/>
        <rFont val="ＭＳ Ｐゴシック"/>
        <family val="2"/>
        <charset val="128"/>
      </rPr>
      <t>）</t>
    </r>
    <rPh sb="0" eb="1">
      <t xml:space="preserve">ヤマモト </t>
    </rPh>
    <phoneticPr fontId="1"/>
  </si>
  <si>
    <t>Hb &gt; Opx, [Bt, Ol]</t>
    <phoneticPr fontId="5"/>
  </si>
  <si>
    <t>1.499, 1.506</t>
    <phoneticPr fontId="5"/>
  </si>
  <si>
    <t>1.702-1.706 (90%)</t>
    <phoneticPr fontId="5"/>
  </si>
  <si>
    <t>1.679-1.683 (80%)</t>
    <phoneticPr fontId="5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</si>
  <si>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2012</t>
    </r>
    <r>
      <rPr>
        <sz val="11"/>
        <color theme="1"/>
        <rFont val="ＭＳ Ｐゴシック"/>
        <family val="2"/>
        <charset val="128"/>
      </rPr>
      <t>）</t>
    </r>
    <rPh sb="0" eb="2">
      <t>ヤマモト</t>
    </rPh>
    <phoneticPr fontId="1"/>
  </si>
  <si>
    <t>Opx, Hb &gt; Cpx</t>
  </si>
  <si>
    <t>1.505-1.509 (100%)</t>
  </si>
  <si>
    <t>1.698-1.702 (70%)</t>
  </si>
  <si>
    <t>1.689-1.694 (60%)</t>
  </si>
  <si>
    <t>Hb &gt; Bt, [Opx, Cpx]; Qz</t>
    <phoneticPr fontId="5"/>
  </si>
  <si>
    <t>1.499-1.502 (100%)</t>
    <phoneticPr fontId="5"/>
  </si>
  <si>
    <t>[1.708-1.711 (70%)]</t>
    <phoneticPr fontId="5"/>
  </si>
  <si>
    <t>1.678-1.692 (90%)</t>
  </si>
  <si>
    <t>1.502, 1.511</t>
  </si>
  <si>
    <t>1.706-1.709 (70%)</t>
  </si>
  <si>
    <t>1.677-1.681 (40%)</t>
  </si>
  <si>
    <t>塩谷町荻久保</t>
    <rPh sb="0" eb="3">
      <t xml:space="preserve">シオヤマチ </t>
    </rPh>
    <rPh sb="4" eb="6">
      <t xml:space="preserve">クボ </t>
    </rPh>
    <phoneticPr fontId="3"/>
  </si>
  <si>
    <t>Loc.43</t>
    <phoneticPr fontId="1"/>
  </si>
  <si>
    <t>Loc.19</t>
    <phoneticPr fontId="1"/>
  </si>
  <si>
    <t>970721-4</t>
    <phoneticPr fontId="3"/>
  </si>
  <si>
    <t>0721-4-1</t>
    <phoneticPr fontId="1"/>
  </si>
  <si>
    <t>褐色火山灰土壌</t>
    <rPh sb="0" eb="2">
      <t xml:space="preserve">セキカッショク </t>
    </rPh>
    <rPh sb="2" eb="7">
      <t xml:space="preserve">カザンバイドジョウ </t>
    </rPh>
    <phoneticPr fontId="1"/>
  </si>
  <si>
    <t>MzP7-01
(0721-4-2)</t>
    <phoneticPr fontId="1"/>
  </si>
  <si>
    <t>土壌中に赤褐色スコリア火山礫多</t>
    <rPh sb="0" eb="3">
      <t xml:space="preserve">ドジョウチュウニ </t>
    </rPh>
    <rPh sb="4" eb="5">
      <t xml:space="preserve">セキカッショクスコリアカザンレキ </t>
    </rPh>
    <rPh sb="14" eb="15">
      <t xml:space="preserve">タ </t>
    </rPh>
    <phoneticPr fontId="1"/>
  </si>
  <si>
    <r>
      <rPr>
        <sz val="11"/>
        <rFont val="ＭＳ Ｐゴシック"/>
        <family val="2"/>
        <charset val="128"/>
      </rPr>
      <t>日光行川?</t>
    </r>
    <r>
      <rPr>
        <sz val="11"/>
        <rFont val="Arial"/>
        <family val="2"/>
      </rPr>
      <t xml:space="preserve"> Nk-Nm?</t>
    </r>
    <rPh sb="0" eb="2">
      <t>ニッコウ</t>
    </rPh>
    <rPh sb="2" eb="4">
      <t xml:space="preserve">ナメカワ </t>
    </rPh>
    <phoneticPr fontId="1"/>
  </si>
  <si>
    <r>
      <rPr>
        <sz val="11"/>
        <rFont val="ＭＳ Ｐゴシック"/>
        <family val="2"/>
        <charset val="128"/>
      </rPr>
      <t>那須町富岡</t>
    </r>
    <rPh sb="0" eb="3">
      <t xml:space="preserve">オヤママチ </t>
    </rPh>
    <rPh sb="3" eb="5">
      <t xml:space="preserve">エキマエ </t>
    </rPh>
    <phoneticPr fontId="3"/>
  </si>
  <si>
    <r>
      <rPr>
        <sz val="11"/>
        <color theme="1"/>
        <rFont val="ＭＳ Ｐゴシック"/>
        <family val="2"/>
        <charset val="128"/>
      </rPr>
      <t>沼沢芝原　</t>
    </r>
    <r>
      <rPr>
        <sz val="11"/>
        <color theme="1"/>
        <rFont val="Arial"/>
        <family val="2"/>
      </rPr>
      <t>Nm-SB</t>
    </r>
    <rPh sb="0" eb="2">
      <t>ヌマザワ</t>
    </rPh>
    <rPh sb="2" eb="4">
      <t xml:space="preserve">シバハラ </t>
    </rPh>
    <phoneticPr fontId="1"/>
  </si>
  <si>
    <r>
      <rPr>
        <sz val="11"/>
        <rFont val="ＭＳ Ｐゴシック"/>
        <family val="2"/>
        <charset val="128"/>
      </rPr>
      <t>白色，発泡良軽石細粒火山礫．結晶質火山灰基質</t>
    </r>
    <r>
      <rPr>
        <sz val="11"/>
        <rFont val="Arial"/>
        <family val="2"/>
      </rPr>
      <t>, Hb, Qz</t>
    </r>
    <rPh sb="0" eb="2">
      <t xml:space="preserve">ハクショク </t>
    </rPh>
    <rPh sb="3" eb="4">
      <t xml:space="preserve">アン </t>
    </rPh>
    <rPh sb="4" eb="5">
      <t xml:space="preserve">ハイ </t>
    </rPh>
    <rPh sb="5" eb="6">
      <t xml:space="preserve">セキカッショク </t>
    </rPh>
    <rPh sb="7" eb="11">
      <t xml:space="preserve">ハッポウリョウ </t>
    </rPh>
    <rPh sb="14" eb="17">
      <t>ケッショウシツ</t>
    </rPh>
    <rPh sb="17" eb="22">
      <t xml:space="preserve">カザンバイキシツ </t>
    </rPh>
    <phoneticPr fontId="3"/>
  </si>
  <si>
    <r>
      <rPr>
        <sz val="11"/>
        <rFont val="ＭＳ Ｐゴシック"/>
        <family val="2"/>
        <charset val="128"/>
      </rPr>
      <t>褐色火山灰土壌，赤色スコリア火山礫混じる</t>
    </r>
    <rPh sb="0" eb="1">
      <t xml:space="preserve">カッショク </t>
    </rPh>
    <rPh sb="2" eb="7">
      <t xml:space="preserve">カザンバイドジョウ </t>
    </rPh>
    <rPh sb="7" eb="8">
      <t>，</t>
    </rPh>
    <rPh sb="8" eb="10">
      <t xml:space="preserve">セキショク </t>
    </rPh>
    <rPh sb="14" eb="18">
      <t xml:space="preserve">カザンレキマジル </t>
    </rPh>
    <phoneticPr fontId="1"/>
  </si>
  <si>
    <r>
      <rPr>
        <sz val="11"/>
        <rFont val="ＭＳ Ｐゴシック"/>
        <family val="2"/>
        <charset val="128"/>
      </rPr>
      <t>赤色スコリア火山礫，灰色粗粒火山灰基質伴う</t>
    </r>
    <rPh sb="0" eb="1">
      <t xml:space="preserve">セキカッショク </t>
    </rPh>
    <rPh sb="2" eb="5">
      <t>スコリアム</t>
    </rPh>
    <rPh sb="6" eb="9">
      <t xml:space="preserve">カザンレキ </t>
    </rPh>
    <rPh sb="10" eb="12">
      <t xml:space="preserve">ハイイロ </t>
    </rPh>
    <rPh sb="12" eb="14">
      <t xml:space="preserve">ソリュウ </t>
    </rPh>
    <rPh sb="14" eb="17">
      <t xml:space="preserve">カザンバイ </t>
    </rPh>
    <rPh sb="17" eb="19">
      <t xml:space="preserve">キシツ </t>
    </rPh>
    <rPh sb="19" eb="20">
      <t xml:space="preserve">トモナイ </t>
    </rPh>
    <phoneticPr fontId="1"/>
  </si>
  <si>
    <r>
      <rPr>
        <sz val="11"/>
        <rFont val="ＭＳ Ｐゴシック"/>
        <family val="2"/>
        <charset val="128"/>
      </rPr>
      <t>灰色粗粒火山灰，淘汰良</t>
    </r>
    <rPh sb="0" eb="2">
      <t xml:space="preserve">ハイイロ </t>
    </rPh>
    <rPh sb="2" eb="4">
      <t xml:space="preserve">ソリュウ </t>
    </rPh>
    <rPh sb="4" eb="7">
      <t xml:space="preserve">カザンバイ </t>
    </rPh>
    <rPh sb="8" eb="11">
      <t>トウタリョウ</t>
    </rPh>
    <phoneticPr fontId="1"/>
  </si>
  <si>
    <r>
      <rPr>
        <sz val="11"/>
        <rFont val="ＭＳ Ｐゴシック"/>
        <family val="2"/>
        <charset val="128"/>
      </rPr>
      <t>橙色，発泡良軽石火山礫，灰色スコリア質粗粒火山灰基質持つ</t>
    </r>
    <rPh sb="0" eb="1">
      <t xml:space="preserve">ダイダイ </t>
    </rPh>
    <rPh sb="3" eb="6">
      <t xml:space="preserve">ハッポウリョウ </t>
    </rPh>
    <rPh sb="6" eb="8">
      <t xml:space="preserve">カルイシ </t>
    </rPh>
    <rPh sb="8" eb="11">
      <t xml:space="preserve">カザンレキ </t>
    </rPh>
    <rPh sb="12" eb="14">
      <t xml:space="preserve">ハイイロ </t>
    </rPh>
    <rPh sb="19" eb="21">
      <t xml:space="preserve">ソリュウ </t>
    </rPh>
    <rPh sb="21" eb="24">
      <t xml:space="preserve">カザンバイ </t>
    </rPh>
    <rPh sb="24" eb="27">
      <t xml:space="preserve">キシツモツ </t>
    </rPh>
    <phoneticPr fontId="3"/>
  </si>
  <si>
    <r>
      <rPr>
        <sz val="11"/>
        <rFont val="ＭＳ Ｐゴシック"/>
        <family val="2"/>
        <charset val="128"/>
      </rPr>
      <t>多面体型，発泡不良スコリア細粒火山礫，淘汰良</t>
    </r>
    <rPh sb="0" eb="4">
      <t xml:space="preserve">タメンタイケイ </t>
    </rPh>
    <rPh sb="5" eb="7">
      <t xml:space="preserve">ハッポウ </t>
    </rPh>
    <rPh sb="7" eb="9">
      <t xml:space="preserve">フリョウ </t>
    </rPh>
    <rPh sb="13" eb="15">
      <t xml:space="preserve">サイリュウ </t>
    </rPh>
    <rPh sb="15" eb="18">
      <t xml:space="preserve">カザンレキ </t>
    </rPh>
    <rPh sb="19" eb="22">
      <t xml:space="preserve">トウタリョウ </t>
    </rPh>
    <phoneticPr fontId="3"/>
  </si>
  <si>
    <r>
      <rPr>
        <sz val="11"/>
        <rFont val="ＭＳ Ｐゴシック"/>
        <family val="2"/>
        <charset val="128"/>
      </rPr>
      <t>白色，発泡良軽石粗粒火山灰，</t>
    </r>
    <r>
      <rPr>
        <sz val="11"/>
        <rFont val="Arial"/>
        <family val="2"/>
      </rPr>
      <t>Cpx, Opx</t>
    </r>
    <rPh sb="0" eb="1">
      <t xml:space="preserve">ハクショク </t>
    </rPh>
    <rPh sb="2" eb="8">
      <t>，</t>
    </rPh>
    <rPh sb="8" eb="10">
      <t xml:space="preserve">ソリュウ </t>
    </rPh>
    <rPh sb="10" eb="13">
      <t xml:space="preserve">カザンバイ </t>
    </rPh>
    <phoneticPr fontId="3"/>
  </si>
  <si>
    <r>
      <rPr>
        <sz val="11"/>
        <rFont val="ＭＳ Ｐゴシック"/>
        <family val="2"/>
        <charset val="128"/>
      </rPr>
      <t>灰色粗粒火山灰，成層</t>
    </r>
    <rPh sb="0" eb="2">
      <t xml:space="preserve">ハイイロ </t>
    </rPh>
    <rPh sb="2" eb="7">
      <t xml:space="preserve">ソリュウカザンバイ </t>
    </rPh>
    <rPh sb="7" eb="8">
      <t>，</t>
    </rPh>
    <rPh sb="8" eb="10">
      <t xml:space="preserve">セイソウ </t>
    </rPh>
    <phoneticPr fontId="3"/>
  </si>
  <si>
    <t>050411-1</t>
    <phoneticPr fontId="3"/>
  </si>
  <si>
    <t>36.60955N</t>
    <phoneticPr fontId="3"/>
  </si>
  <si>
    <t>139.73396E</t>
    <phoneticPr fontId="3"/>
  </si>
  <si>
    <t>Loc.9</t>
    <phoneticPr fontId="1"/>
  </si>
  <si>
    <t>KN110</t>
    <phoneticPr fontId="1"/>
  </si>
  <si>
    <r>
      <rPr>
        <sz val="11"/>
        <rFont val="ＭＳ Ｐゴシック"/>
        <family val="2"/>
        <charset val="128"/>
      </rPr>
      <t>赤城行川</t>
    </r>
    <r>
      <rPr>
        <sz val="11"/>
        <rFont val="Arial"/>
        <family val="2"/>
      </rPr>
      <t>2 Ag-NM2</t>
    </r>
    <rPh sb="0" eb="2">
      <t xml:space="preserve">アカギ </t>
    </rPh>
    <rPh sb="2" eb="4">
      <t xml:space="preserve">ナメカワ </t>
    </rPh>
    <phoneticPr fontId="3"/>
  </si>
  <si>
    <t>KN109</t>
    <phoneticPr fontId="1"/>
  </si>
  <si>
    <r>
      <rPr>
        <sz val="11"/>
        <rFont val="ＭＳ Ｐゴシック"/>
        <family val="2"/>
        <charset val="128"/>
      </rPr>
      <t>赤城水沼</t>
    </r>
    <r>
      <rPr>
        <sz val="11"/>
        <rFont val="Arial"/>
        <family val="2"/>
      </rPr>
      <t>1 Ag-MzP1</t>
    </r>
    <rPh sb="0" eb="2">
      <t xml:space="preserve">アカギ </t>
    </rPh>
    <rPh sb="2" eb="4">
      <t xml:space="preserve">ミズヌマ </t>
    </rPh>
    <phoneticPr fontId="3"/>
  </si>
  <si>
    <t>KN107</t>
    <phoneticPr fontId="1"/>
  </si>
  <si>
    <t>KN108</t>
    <phoneticPr fontId="1"/>
  </si>
  <si>
    <r>
      <rPr>
        <sz val="11"/>
        <rFont val="ＭＳ Ｐゴシック"/>
        <family val="2"/>
        <charset val="128"/>
      </rPr>
      <t>榛名八崎</t>
    </r>
    <r>
      <rPr>
        <sz val="11"/>
        <rFont val="Arial"/>
        <family val="2"/>
      </rPr>
      <t xml:space="preserve"> Hr-HP</t>
    </r>
    <rPh sb="0" eb="2">
      <t xml:space="preserve">ハルナ </t>
    </rPh>
    <rPh sb="2" eb="4">
      <t xml:space="preserve">ハッサキ </t>
    </rPh>
    <phoneticPr fontId="3"/>
  </si>
  <si>
    <r>
      <rPr>
        <sz val="11"/>
        <rFont val="ＭＳ Ｐゴシック"/>
        <family val="2"/>
        <charset val="128"/>
      </rPr>
      <t>赤城水沼</t>
    </r>
    <r>
      <rPr>
        <sz val="11"/>
        <rFont val="Arial"/>
        <family val="2"/>
      </rPr>
      <t>2 Ag-MzP2</t>
    </r>
    <rPh sb="0" eb="2">
      <t xml:space="preserve">アカギ </t>
    </rPh>
    <rPh sb="2" eb="4">
      <t xml:space="preserve">ミズヌマ </t>
    </rPh>
    <phoneticPr fontId="3"/>
  </si>
  <si>
    <t>KN106</t>
    <phoneticPr fontId="1"/>
  </si>
  <si>
    <r>
      <rPr>
        <sz val="11"/>
        <rFont val="ＭＳ Ｐゴシック"/>
        <family val="2"/>
        <charset val="128"/>
      </rPr>
      <t>赤城水沼</t>
    </r>
    <r>
      <rPr>
        <sz val="11"/>
        <rFont val="Arial"/>
        <family val="2"/>
      </rPr>
      <t>5 Ag-MzP5</t>
    </r>
    <rPh sb="0" eb="2">
      <t xml:space="preserve">アカギ </t>
    </rPh>
    <rPh sb="2" eb="4">
      <t xml:space="preserve">ミズヌマ </t>
    </rPh>
    <phoneticPr fontId="3"/>
  </si>
  <si>
    <r>
      <rPr>
        <sz val="11"/>
        <rFont val="ＭＳ Ｐゴシック"/>
        <family val="2"/>
        <charset val="128"/>
      </rPr>
      <t>赤城水沼</t>
    </r>
    <r>
      <rPr>
        <sz val="11"/>
        <rFont val="Arial"/>
        <family val="2"/>
      </rPr>
      <t>6 Ag-MzP6</t>
    </r>
    <rPh sb="0" eb="2">
      <t xml:space="preserve">アカギ </t>
    </rPh>
    <rPh sb="2" eb="4">
      <t xml:space="preserve">ミズヌマ </t>
    </rPh>
    <phoneticPr fontId="3"/>
  </si>
  <si>
    <t>KN105</t>
    <phoneticPr fontId="1"/>
  </si>
  <si>
    <t>KN104</t>
    <phoneticPr fontId="1"/>
  </si>
  <si>
    <t>KN103</t>
    <phoneticPr fontId="1"/>
  </si>
  <si>
    <r>
      <rPr>
        <sz val="11"/>
        <rFont val="ＭＳ Ｐゴシック"/>
        <family val="2"/>
        <charset val="128"/>
      </rPr>
      <t>赤城水沼</t>
    </r>
    <r>
      <rPr>
        <sz val="11"/>
        <rFont val="Arial"/>
        <family val="2"/>
      </rPr>
      <t>8 Ag-MzP8</t>
    </r>
    <rPh sb="0" eb="2">
      <t xml:space="preserve">アカギ </t>
    </rPh>
    <rPh sb="2" eb="4">
      <t xml:space="preserve">ミズヌマ </t>
    </rPh>
    <phoneticPr fontId="3"/>
  </si>
  <si>
    <t>KN102</t>
    <phoneticPr fontId="1"/>
  </si>
  <si>
    <t>KN101</t>
    <phoneticPr fontId="1"/>
  </si>
  <si>
    <r>
      <rPr>
        <sz val="11"/>
        <rFont val="ＭＳ Ｐゴシック"/>
        <family val="2"/>
        <charset val="128"/>
      </rPr>
      <t>赤城水沼</t>
    </r>
    <r>
      <rPr>
        <sz val="11"/>
        <rFont val="Arial"/>
        <family val="2"/>
      </rPr>
      <t>9-10 Ag-MzP9-10</t>
    </r>
    <rPh sb="0" eb="2">
      <t xml:space="preserve">アカギ </t>
    </rPh>
    <rPh sb="2" eb="4">
      <t xml:space="preserve">ミズヌマ </t>
    </rPh>
    <phoneticPr fontId="3"/>
  </si>
  <si>
    <t>Opx, Hb &gt; Cpx, [Cum]; Qz</t>
    <phoneticPr fontId="5"/>
  </si>
  <si>
    <t>1.704-1.711 (90%)</t>
    <phoneticPr fontId="5"/>
  </si>
  <si>
    <t>1.666-1.684 (90%)</t>
    <phoneticPr fontId="5"/>
  </si>
  <si>
    <t>[1.658-1.662 (100%)]</t>
    <phoneticPr fontId="5"/>
  </si>
  <si>
    <t>1.702-1.710 (90%)</t>
    <phoneticPr fontId="5"/>
  </si>
  <si>
    <t>1.678-1.685 (90%)</t>
    <phoneticPr fontId="5"/>
  </si>
  <si>
    <t>1.512-1.515 (50%)
1.503-1.507 (30%)
1.496-1.499 (20%)</t>
    <phoneticPr fontId="5"/>
  </si>
  <si>
    <t>1.506-1.509 (90%)</t>
    <phoneticPr fontId="5"/>
  </si>
  <si>
    <t>1.705-1.712 (90%)</t>
    <phoneticPr fontId="5"/>
  </si>
  <si>
    <t>[1.673-1.677 (50%)]
[1.680-1.688 (30%)]</t>
    <phoneticPr fontId="5"/>
  </si>
  <si>
    <t>1.507-1.509 (90%)</t>
    <phoneticPr fontId="5"/>
  </si>
  <si>
    <t>1.707-1.711 (90%)</t>
    <phoneticPr fontId="5"/>
  </si>
  <si>
    <t>[1.676-1.687 (80%)]
[1.693-1.700 (10%)]</t>
    <phoneticPr fontId="5"/>
  </si>
  <si>
    <t>Opx &gt; Cpx, [Hb, Bt]</t>
    <phoneticPr fontId="5"/>
  </si>
  <si>
    <t>1.706-1.712 (90%)</t>
    <phoneticPr fontId="5"/>
  </si>
  <si>
    <t>1.503-1.507 (60%)
1.498-1.500 (30%)</t>
    <phoneticPr fontId="5"/>
  </si>
  <si>
    <t>[1.673-1.684 (50%)]
[1.689-1.704 (50%)]</t>
    <phoneticPr fontId="5"/>
  </si>
  <si>
    <t>Opx &gt; Cpx, [Hb]; [Qz]</t>
    <phoneticPr fontId="5"/>
  </si>
  <si>
    <t>1.706-1.710 (90%)</t>
    <phoneticPr fontId="5"/>
  </si>
  <si>
    <t>[1.672-1.700 (100%)]</t>
    <phoneticPr fontId="5"/>
  </si>
  <si>
    <t>1.498-1.503 (60%)
1.505-1.508 (30%)</t>
    <phoneticPr fontId="5"/>
  </si>
  <si>
    <t>Opx &gt; Hb</t>
    <phoneticPr fontId="5"/>
  </si>
  <si>
    <t>1.505-1,507 (50%)</t>
    <phoneticPr fontId="5"/>
  </si>
  <si>
    <t>1.674-1.683 (90%)</t>
    <phoneticPr fontId="5"/>
  </si>
  <si>
    <t>[1.678-1.692 (90%)]</t>
    <phoneticPr fontId="5"/>
  </si>
  <si>
    <t>1.704-1.710 (80%)
1.715-1.717 (10%)</t>
    <phoneticPr fontId="5"/>
  </si>
  <si>
    <t>1.508-1.511(80%)</t>
    <phoneticPr fontId="5"/>
  </si>
  <si>
    <t>1.708-1.711(90%)</t>
    <phoneticPr fontId="5"/>
  </si>
  <si>
    <t>[1.679-1.690 (90%)]</t>
    <phoneticPr fontId="5"/>
  </si>
  <si>
    <t>1.500-1.507 (80%)</t>
    <phoneticPr fontId="5"/>
  </si>
  <si>
    <t>1.707-1.709 (90%)</t>
    <phoneticPr fontId="5"/>
  </si>
  <si>
    <t>[1.672-1.688 (90%)]</t>
    <phoneticPr fontId="5"/>
  </si>
  <si>
    <t>Loc.18</t>
    <phoneticPr fontId="1"/>
  </si>
  <si>
    <t>940907-1</t>
    <phoneticPr fontId="3"/>
  </si>
  <si>
    <t>37.28825N</t>
    <phoneticPr fontId="3"/>
  </si>
  <si>
    <t>140.06198E</t>
    <phoneticPr fontId="3"/>
  </si>
  <si>
    <r>
      <rPr>
        <sz val="11"/>
        <color theme="1"/>
        <rFont val="ＭＳ Ｐゴシック"/>
        <family val="2"/>
        <charset val="128"/>
      </rPr>
      <t>沼沢水沼</t>
    </r>
    <r>
      <rPr>
        <sz val="11"/>
        <color theme="1"/>
        <rFont val="Arial"/>
        <family val="2"/>
      </rPr>
      <t xml:space="preserve"> Nm-MZ</t>
    </r>
    <rPh sb="0" eb="2">
      <t xml:space="preserve">ヌマザワ </t>
    </rPh>
    <rPh sb="2" eb="4">
      <t xml:space="preserve">ミズヌマ </t>
    </rPh>
    <phoneticPr fontId="1"/>
  </si>
  <si>
    <r>
      <rPr>
        <sz val="11"/>
        <rFont val="ＭＳ Ｐゴシック"/>
        <family val="2"/>
        <charset val="128"/>
      </rPr>
      <t>白色，繊維状軽石細粒火山礫，淘汰良，</t>
    </r>
    <r>
      <rPr>
        <sz val="11"/>
        <rFont val="Arial"/>
        <family val="2"/>
      </rPr>
      <t>Hb, Qz</t>
    </r>
    <r>
      <rPr>
        <sz val="11"/>
        <rFont val="ＭＳ Ｐゴシック"/>
        <family val="2"/>
        <charset val="128"/>
      </rPr>
      <t>目立つ</t>
    </r>
    <rPh sb="0" eb="2">
      <t xml:space="preserve">ハクショク </t>
    </rPh>
    <rPh sb="3" eb="6">
      <t xml:space="preserve">センイジョウ </t>
    </rPh>
    <rPh sb="6" eb="8">
      <t xml:space="preserve">カルイシ </t>
    </rPh>
    <rPh sb="8" eb="10">
      <t xml:space="preserve">サイリュウ </t>
    </rPh>
    <rPh sb="10" eb="13">
      <t xml:space="preserve">カザンレキ </t>
    </rPh>
    <rPh sb="14" eb="17">
      <t xml:space="preserve">トウタリョウ </t>
    </rPh>
    <rPh sb="24" eb="26">
      <t xml:space="preserve">メダツ </t>
    </rPh>
    <phoneticPr fontId="3"/>
  </si>
  <si>
    <t>Ht102</t>
    <phoneticPr fontId="1"/>
  </si>
  <si>
    <t>Ht103</t>
    <phoneticPr fontId="1"/>
  </si>
  <si>
    <t>Ht106</t>
    <phoneticPr fontId="1"/>
  </si>
  <si>
    <t>Ht105</t>
    <phoneticPr fontId="1"/>
  </si>
  <si>
    <t>Ht104</t>
    <phoneticPr fontId="1"/>
  </si>
  <si>
    <t>Ht107</t>
    <phoneticPr fontId="1"/>
  </si>
  <si>
    <t>Ht108</t>
    <phoneticPr fontId="1"/>
  </si>
  <si>
    <t>Ht109</t>
    <phoneticPr fontId="1"/>
  </si>
  <si>
    <t>Bt, Opx, Hb, Cpx; Qz</t>
  </si>
  <si>
    <t>1.495-1.498 (90%)</t>
  </si>
  <si>
    <t>1.710-1.714 (70%)</t>
  </si>
  <si>
    <t>Bt &gt; Hb; Qz</t>
  </si>
  <si>
    <t>1.497-1.498 (60%)</t>
  </si>
  <si>
    <t>1.680-1.689 (60%)
1.673-1.676 (30%)</t>
    <phoneticPr fontId="1"/>
  </si>
  <si>
    <t>1.705-1.710 (60%)</t>
  </si>
  <si>
    <t>Opx, Hb &gt; Cpx, Bt; Qz</t>
    <phoneticPr fontId="5"/>
  </si>
  <si>
    <t>1.495-1.500 (100%)</t>
    <phoneticPr fontId="5"/>
  </si>
  <si>
    <t>1.709-1.715 (70%)</t>
    <phoneticPr fontId="5"/>
  </si>
  <si>
    <t>1.504-1.505 (80%)</t>
  </si>
  <si>
    <t>1.706-1.707 (40%)</t>
  </si>
  <si>
    <t>[1.682-1.685 (50%)]</t>
  </si>
  <si>
    <t>37.22054N</t>
    <phoneticPr fontId="3"/>
  </si>
  <si>
    <t>139.86421E</t>
    <phoneticPr fontId="3"/>
  </si>
  <si>
    <t>940911-1</t>
    <phoneticPr fontId="3"/>
  </si>
  <si>
    <t>Loc.38</t>
    <phoneticPr fontId="1"/>
  </si>
  <si>
    <r>
      <rPr>
        <sz val="11"/>
        <color theme="1"/>
        <rFont val="ＭＳ Ｐゴシック"/>
        <family val="2"/>
        <charset val="128"/>
      </rPr>
      <t>赤城水沼</t>
    </r>
    <r>
      <rPr>
        <sz val="11"/>
        <color theme="1"/>
        <rFont val="Arial"/>
        <family val="2"/>
      </rPr>
      <t>3</t>
    </r>
    <r>
      <rPr>
        <sz val="11"/>
        <color theme="1"/>
        <rFont val="ＭＳ Ｐゴシック"/>
        <family val="2"/>
        <charset val="128"/>
      </rPr>
      <t>　</t>
    </r>
    <r>
      <rPr>
        <sz val="11"/>
        <color theme="1"/>
        <rFont val="Arial"/>
        <family val="2"/>
      </rPr>
      <t>Ag-M</t>
    </r>
    <r>
      <rPr>
        <sz val="11"/>
        <color theme="1"/>
        <rFont val="ＭＳ Ｐゴシック"/>
        <family val="2"/>
        <charset val="128"/>
      </rPr>
      <t>ｚ</t>
    </r>
    <r>
      <rPr>
        <sz val="11"/>
        <color theme="1"/>
        <rFont val="Arial"/>
        <family val="2"/>
      </rPr>
      <t>P3</t>
    </r>
    <rPh sb="0" eb="1">
      <t xml:space="preserve">アカギミズヌマ </t>
    </rPh>
    <phoneticPr fontId="3"/>
  </si>
  <si>
    <t>TR106</t>
    <phoneticPr fontId="1"/>
  </si>
  <si>
    <t>TR107</t>
    <phoneticPr fontId="1"/>
  </si>
  <si>
    <r>
      <rPr>
        <sz val="11"/>
        <color theme="1"/>
        <rFont val="ＭＳ Ｐゴシック"/>
        <family val="2"/>
        <charset val="128"/>
      </rPr>
      <t>日光満美穴　</t>
    </r>
    <r>
      <rPr>
        <sz val="11"/>
        <color theme="1"/>
        <rFont val="Arial"/>
        <family val="2"/>
      </rPr>
      <t>Nk-MA</t>
    </r>
    <rPh sb="0" eb="5">
      <t xml:space="preserve">ニッコウマミアナ </t>
    </rPh>
    <phoneticPr fontId="3"/>
  </si>
  <si>
    <t>TR105</t>
    <phoneticPr fontId="1"/>
  </si>
  <si>
    <t>TR103</t>
    <phoneticPr fontId="1"/>
  </si>
  <si>
    <t>TR102</t>
    <phoneticPr fontId="1"/>
  </si>
  <si>
    <t>Loc. 21</t>
    <phoneticPr fontId="1"/>
  </si>
  <si>
    <t>Hb &gt; Cum; Qz</t>
  </si>
  <si>
    <t>1.672-1.675 (80%)</t>
  </si>
  <si>
    <t>1.663-1.665 (90%)</t>
  </si>
  <si>
    <t>Bt; Qz</t>
  </si>
  <si>
    <t>1.496-1.498 (100%)</t>
  </si>
  <si>
    <t>Opx &gt; Cpx, [Hb, Bt]</t>
  </si>
  <si>
    <t>1.503-1.504 (65%)</t>
  </si>
  <si>
    <t>Bt &gt; Hb, Opx, Cpx; [Qz]</t>
  </si>
  <si>
    <t>1.498-1.501 (60%)</t>
  </si>
  <si>
    <t>1.701-1.708 (70%)</t>
  </si>
  <si>
    <t>1.683-1.689 (60%)</t>
  </si>
  <si>
    <t>1.502-1.505 (70%)</t>
  </si>
  <si>
    <t>1.710-1.713 (75%)</t>
  </si>
  <si>
    <t>1.680-1.684 (60%)</t>
  </si>
  <si>
    <t>榛名二ッ岳 Hr-FP</t>
    <rPh sb="0" eb="2">
      <t xml:space="preserve">ハルナ </t>
    </rPh>
    <rPh sb="2" eb="3">
      <t xml:space="preserve">フタツダケ </t>
    </rPh>
    <phoneticPr fontId="1"/>
  </si>
  <si>
    <t>960601-4</t>
    <phoneticPr fontId="3"/>
  </si>
  <si>
    <t>37.30596N</t>
    <phoneticPr fontId="3"/>
  </si>
  <si>
    <t>140.26411E</t>
    <phoneticPr fontId="3"/>
  </si>
  <si>
    <t>白河火砕流起源の洪水流堆積物</t>
    <rPh sb="0" eb="7">
      <t xml:space="preserve">シラカワキゲンノ </t>
    </rPh>
    <rPh sb="8" eb="11">
      <t xml:space="preserve">コウズイリュウ </t>
    </rPh>
    <rPh sb="11" eb="14">
      <t xml:space="preserve">タイセキブツ </t>
    </rPh>
    <phoneticPr fontId="1"/>
  </si>
  <si>
    <t>郡山市三穂田町住ノ内</t>
    <rPh sb="0" eb="3">
      <t xml:space="preserve">オヤママチ </t>
    </rPh>
    <rPh sb="3" eb="4">
      <t xml:space="preserve">スカワバシ </t>
    </rPh>
    <rPh sb="7" eb="8">
      <t xml:space="preserve">スミノウチ </t>
    </rPh>
    <phoneticPr fontId="3"/>
  </si>
  <si>
    <t>37.34892N</t>
    <phoneticPr fontId="3"/>
  </si>
  <si>
    <t>140.25980E</t>
    <phoneticPr fontId="3"/>
  </si>
  <si>
    <t>000923-1</t>
    <phoneticPr fontId="3"/>
  </si>
  <si>
    <t>KR101</t>
    <phoneticPr fontId="1"/>
  </si>
  <si>
    <t>結晶質粗粒火山灰，Qz目立つ</t>
    <rPh sb="0" eb="3">
      <t xml:space="preserve">ケッショウシツ </t>
    </rPh>
    <rPh sb="3" eb="5">
      <t xml:space="preserve">ソリュウ </t>
    </rPh>
    <rPh sb="5" eb="8">
      <t xml:space="preserve">カザンバイ </t>
    </rPh>
    <rPh sb="11" eb="13">
      <t xml:space="preserve">メダツ </t>
    </rPh>
    <phoneticPr fontId="3"/>
  </si>
  <si>
    <t>結晶質粗粒火山灰，Qz目立つ</t>
    <rPh sb="0" eb="3">
      <t xml:space="preserve">ケッショウシツ </t>
    </rPh>
    <rPh sb="3" eb="5">
      <t xml:space="preserve">ソリュウ </t>
    </rPh>
    <rPh sb="5" eb="8">
      <t xml:space="preserve">カザンバイ </t>
    </rPh>
    <phoneticPr fontId="3"/>
  </si>
  <si>
    <t>白色軽石細粒火山礫，淘汰良．Cpc, Opx</t>
    <rPh sb="0" eb="2">
      <t xml:space="preserve">ハクショク </t>
    </rPh>
    <rPh sb="2" eb="4">
      <t xml:space="preserve">カルイシ </t>
    </rPh>
    <rPh sb="4" eb="6">
      <t xml:space="preserve">サイリュウ </t>
    </rPh>
    <rPh sb="6" eb="9">
      <t xml:space="preserve">カザンレキ </t>
    </rPh>
    <rPh sb="10" eb="13">
      <t xml:space="preserve">トウタリョウ </t>
    </rPh>
    <phoneticPr fontId="1"/>
  </si>
  <si>
    <t>KR202</t>
    <phoneticPr fontId="1"/>
  </si>
  <si>
    <t>KR102</t>
    <phoneticPr fontId="1"/>
  </si>
  <si>
    <t>Bt &gt; Hb, [Cum]; Qz</t>
    <phoneticPr fontId="5"/>
  </si>
  <si>
    <t>1.673-1.688 (95%)</t>
    <phoneticPr fontId="5"/>
  </si>
  <si>
    <t>[1.660-1.666 (100%)]</t>
    <phoneticPr fontId="5"/>
  </si>
  <si>
    <t>Hb &gt; Bt, [Cum, Opx]; Qz</t>
    <phoneticPr fontId="5"/>
  </si>
  <si>
    <t>[1.713-1.717 (90%)]</t>
    <phoneticPr fontId="5"/>
  </si>
  <si>
    <t>1.671-1.686 (90%)</t>
    <phoneticPr fontId="5"/>
  </si>
  <si>
    <t>[1.656-1.658 (30%)]
[1.660-1.665 (70%)]</t>
    <phoneticPr fontId="5"/>
  </si>
  <si>
    <t>Bt, [Opx, Hb, Cum]; Qz</t>
    <phoneticPr fontId="5"/>
  </si>
  <si>
    <t>1.496-1.498 (60%)</t>
    <phoneticPr fontId="5"/>
  </si>
  <si>
    <t>[1.673-1.686 (100%)]</t>
    <phoneticPr fontId="5"/>
  </si>
  <si>
    <t>[1.660-1.665 (100%)]</t>
    <phoneticPr fontId="5"/>
  </si>
  <si>
    <r>
      <rPr>
        <sz val="11"/>
        <rFont val="ＭＳ Ｐゴシック"/>
        <family val="2"/>
        <charset val="128"/>
      </rPr>
      <t>郡山西</t>
    </r>
    <rPh sb="0" eb="3">
      <t xml:space="preserve">コオリヤマニシ </t>
    </rPh>
    <phoneticPr fontId="3"/>
  </si>
  <si>
    <r>
      <rPr>
        <sz val="11"/>
        <color theme="1"/>
        <rFont val="ＭＳ Ｐゴシック"/>
        <family val="2"/>
        <charset val="128"/>
      </rPr>
      <t>主成分化学組成</t>
    </r>
    <rPh sb="0" eb="7">
      <t xml:space="preserve">シュセイブンカガクソセイ </t>
    </rPh>
    <phoneticPr fontId="1"/>
  </si>
  <si>
    <r>
      <rPr>
        <sz val="11"/>
        <rFont val="ＭＳ Ｐゴシック"/>
        <family val="2"/>
        <charset val="128"/>
      </rPr>
      <t>沼沢水沼</t>
    </r>
    <r>
      <rPr>
        <sz val="11"/>
        <rFont val="Arial"/>
        <family val="2"/>
      </rPr>
      <t xml:space="preserve"> Nm-MZ</t>
    </r>
    <rPh sb="0" eb="2">
      <t xml:space="preserve">ヌマザワ </t>
    </rPh>
    <rPh sb="2" eb="4">
      <t xml:space="preserve">ミズヌマ </t>
    </rPh>
    <phoneticPr fontId="1"/>
  </si>
  <si>
    <r>
      <rPr>
        <sz val="11"/>
        <rFont val="ＭＳ Ｐゴシック"/>
        <family val="2"/>
        <charset val="128"/>
      </rPr>
      <t>結晶質粗粒火山灰，レンズ状．</t>
    </r>
    <r>
      <rPr>
        <sz val="11"/>
        <rFont val="Arial"/>
        <family val="2"/>
      </rPr>
      <t>Qz</t>
    </r>
    <r>
      <rPr>
        <sz val="11"/>
        <rFont val="ＭＳ Ｐゴシック"/>
        <family val="2"/>
        <charset val="128"/>
      </rPr>
      <t>多</t>
    </r>
    <rPh sb="0" eb="3">
      <t xml:space="preserve">ケッショウシツ </t>
    </rPh>
    <rPh sb="3" eb="5">
      <t xml:space="preserve">ソリュウ </t>
    </rPh>
    <rPh sb="5" eb="8">
      <t xml:space="preserve">カザンバイ </t>
    </rPh>
    <rPh sb="16" eb="17">
      <t xml:space="preserve">タ </t>
    </rPh>
    <phoneticPr fontId="3"/>
  </si>
  <si>
    <r>
      <rPr>
        <sz val="11"/>
        <color theme="1"/>
        <rFont val="ＭＳ Ｐゴシック"/>
        <family val="2"/>
        <charset val="128"/>
      </rPr>
      <t>沼沢芝原</t>
    </r>
    <r>
      <rPr>
        <sz val="11"/>
        <color theme="1"/>
        <rFont val="Arial"/>
        <family val="2"/>
      </rPr>
      <t xml:space="preserve"> Nm-SB</t>
    </r>
    <rPh sb="0" eb="1">
      <t xml:space="preserve">ヌマザワ </t>
    </rPh>
    <rPh sb="2" eb="4">
      <t xml:space="preserve">シバハラ </t>
    </rPh>
    <phoneticPr fontId="1"/>
  </si>
  <si>
    <r>
      <rPr>
        <sz val="11"/>
        <rFont val="ＭＳ Ｐゴシック"/>
        <family val="2"/>
        <charset val="128"/>
      </rPr>
      <t>結晶質粗粒火山灰，</t>
    </r>
    <r>
      <rPr>
        <sz val="11"/>
        <rFont val="Arial"/>
        <family val="2"/>
      </rPr>
      <t>Qz</t>
    </r>
    <r>
      <rPr>
        <sz val="11"/>
        <rFont val="ＭＳ Ｐゴシック"/>
        <family val="2"/>
        <charset val="128"/>
      </rPr>
      <t>多</t>
    </r>
    <rPh sb="0" eb="3">
      <t xml:space="preserve">ケッショウシツ </t>
    </rPh>
    <rPh sb="3" eb="5">
      <t xml:space="preserve">ソリュウ </t>
    </rPh>
    <rPh sb="5" eb="8">
      <t xml:space="preserve">カザンバイ </t>
    </rPh>
    <phoneticPr fontId="3"/>
  </si>
  <si>
    <r>
      <rPr>
        <sz val="11"/>
        <rFont val="ＭＳ Ｐゴシック"/>
        <family val="2"/>
        <charset val="128"/>
      </rPr>
      <t>褐色火山灰土壌，上面は暗褐色〜赤褐色でクラック帯</t>
    </r>
    <rPh sb="2" eb="7">
      <t xml:space="preserve">カザンバイドジョウ </t>
    </rPh>
    <rPh sb="8" eb="10">
      <t xml:space="preserve">ジョウメンニ </t>
    </rPh>
    <rPh sb="11" eb="14">
      <t xml:space="preserve">アンカッショク </t>
    </rPh>
    <rPh sb="15" eb="18">
      <t xml:space="preserve">セキカッショクデ </t>
    </rPh>
    <phoneticPr fontId="3"/>
  </si>
  <si>
    <r>
      <rPr>
        <sz val="11"/>
        <color theme="1"/>
        <rFont val="ＭＳ Ｐゴシック"/>
        <family val="2"/>
        <charset val="128"/>
      </rPr>
      <t>燧ヶ岳田頭</t>
    </r>
    <r>
      <rPr>
        <sz val="11"/>
        <color theme="1"/>
        <rFont val="Arial"/>
        <family val="2"/>
      </rPr>
      <t xml:space="preserve"> Hu-TG</t>
    </r>
    <rPh sb="0" eb="1">
      <t xml:space="preserve">ヒウチ </t>
    </rPh>
    <rPh sb="2" eb="3">
      <t xml:space="preserve">タケ </t>
    </rPh>
    <rPh sb="3" eb="5">
      <t xml:space="preserve">タガシラ </t>
    </rPh>
    <phoneticPr fontId="1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</si>
  <si>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2012</t>
    </r>
    <r>
      <rPr>
        <sz val="11"/>
        <color theme="1"/>
        <rFont val="ＭＳ Ｐゴシック"/>
        <family val="2"/>
        <charset val="128"/>
      </rPr>
      <t>）</t>
    </r>
    <phoneticPr fontId="1"/>
  </si>
  <si>
    <r>
      <rPr>
        <sz val="11"/>
        <rFont val="ＭＳ Ｐゴシック"/>
        <family val="2"/>
        <charset val="128"/>
      </rPr>
      <t>褐色火山灰土壌，下面は侵食境界</t>
    </r>
    <rPh sb="2" eb="7">
      <t xml:space="preserve">カザンバイドジョウ </t>
    </rPh>
    <rPh sb="8" eb="10">
      <t xml:space="preserve">カメンハ </t>
    </rPh>
    <rPh sb="11" eb="15">
      <t xml:space="preserve">シンショクキョウカイ </t>
    </rPh>
    <phoneticPr fontId="3"/>
  </si>
  <si>
    <r>
      <rPr>
        <sz val="11"/>
        <color theme="1"/>
        <rFont val="ＭＳ Ｐゴシック"/>
        <family val="2"/>
        <charset val="128"/>
      </rPr>
      <t>白石層（後期中新世）</t>
    </r>
    <rPh sb="0" eb="2">
      <t xml:space="preserve">シロイシ </t>
    </rPh>
    <rPh sb="2" eb="3">
      <t xml:space="preserve">ソウ </t>
    </rPh>
    <rPh sb="4" eb="6">
      <t xml:space="preserve">コウキ </t>
    </rPh>
    <rPh sb="6" eb="9">
      <t xml:space="preserve">チュウシンセイ </t>
    </rPh>
    <phoneticPr fontId="1"/>
  </si>
  <si>
    <r>
      <rPr>
        <sz val="11"/>
        <color theme="1"/>
        <rFont val="ＭＳ Ｐゴシック"/>
        <family val="2"/>
        <charset val="128"/>
      </rPr>
      <t>トラフ型斜交層理の発達した海成砂層</t>
    </r>
    <rPh sb="4" eb="8">
      <t xml:space="preserve">シャコウソウリノハッタツシタ </t>
    </rPh>
    <rPh sb="13" eb="15">
      <t xml:space="preserve">カイセイ </t>
    </rPh>
    <rPh sb="15" eb="17">
      <t xml:space="preserve">サソウ </t>
    </rPh>
    <phoneticPr fontId="1"/>
  </si>
  <si>
    <r>
      <rPr>
        <sz val="11"/>
        <color theme="1"/>
        <rFont val="ＭＳ Ｐゴシック"/>
        <family val="2"/>
        <charset val="128"/>
      </rPr>
      <t>白色軽石細粒火山礫混じり結晶質粗粒火山灰</t>
    </r>
    <r>
      <rPr>
        <sz val="11"/>
        <color theme="1"/>
        <rFont val="Arial"/>
        <family val="2"/>
      </rPr>
      <t>，Bt, Qz</t>
    </r>
    <rPh sb="0" eb="2">
      <t xml:space="preserve">ハクショク </t>
    </rPh>
    <rPh sb="2" eb="4">
      <t xml:space="preserve">カルイシ </t>
    </rPh>
    <rPh sb="4" eb="6">
      <t xml:space="preserve">サイリュウ </t>
    </rPh>
    <rPh sb="6" eb="9">
      <t xml:space="preserve">カザンレキ </t>
    </rPh>
    <rPh sb="9" eb="10">
      <t xml:space="preserve">マジリ </t>
    </rPh>
    <rPh sb="12" eb="15">
      <t xml:space="preserve">ケッショウシツ </t>
    </rPh>
    <rPh sb="15" eb="17">
      <t xml:space="preserve">ソリュウ </t>
    </rPh>
    <rPh sb="17" eb="20">
      <t xml:space="preserve">カザンバイ </t>
    </rPh>
    <phoneticPr fontId="1"/>
  </si>
  <si>
    <t>37.45755N</t>
    <phoneticPr fontId="3"/>
  </si>
  <si>
    <t>140.37781E</t>
    <phoneticPr fontId="3"/>
  </si>
  <si>
    <t>000925-1</t>
    <phoneticPr fontId="3"/>
  </si>
  <si>
    <t>KR201</t>
    <phoneticPr fontId="1"/>
  </si>
  <si>
    <r>
      <rPr>
        <sz val="11"/>
        <rFont val="ＭＳ Ｐゴシック"/>
        <family val="2"/>
        <charset val="128"/>
      </rPr>
      <t>結晶質粗粒火山灰，</t>
    </r>
    <r>
      <rPr>
        <sz val="11"/>
        <rFont val="Arial"/>
        <family val="2"/>
      </rPr>
      <t>Qz</t>
    </r>
    <r>
      <rPr>
        <sz val="11"/>
        <rFont val="ＭＳ Ｐゴシック"/>
        <family val="2"/>
        <charset val="128"/>
      </rPr>
      <t>多</t>
    </r>
    <rPh sb="0" eb="3">
      <t xml:space="preserve">ケッショウシツ </t>
    </rPh>
    <rPh sb="3" eb="5">
      <t xml:space="preserve">ソリュウ </t>
    </rPh>
    <rPh sb="5" eb="8">
      <t xml:space="preserve">カザンバイ </t>
    </rPh>
    <rPh sb="11" eb="12">
      <t xml:space="preserve">タ </t>
    </rPh>
    <phoneticPr fontId="3"/>
  </si>
  <si>
    <t>KR203</t>
    <phoneticPr fontId="1"/>
  </si>
  <si>
    <t>Hb, [Opx, Cum]; Qz</t>
    <phoneticPr fontId="5"/>
  </si>
  <si>
    <t>1.495-1.498 (100%)</t>
    <phoneticPr fontId="5"/>
  </si>
  <si>
    <t>[1.715-1.717 (100%)]</t>
    <phoneticPr fontId="5"/>
  </si>
  <si>
    <t>1.670-1.689 (100%)</t>
    <phoneticPr fontId="5"/>
  </si>
  <si>
    <t>[1.660-1.663 (100%)]</t>
    <phoneticPr fontId="5"/>
  </si>
  <si>
    <t>Opx &gt; Cpx; [Qz]</t>
    <phoneticPr fontId="5"/>
  </si>
  <si>
    <t>1.503-1.506 (70%)</t>
    <phoneticPr fontId="5"/>
  </si>
  <si>
    <t>1.713-1.716 (100%)</t>
    <phoneticPr fontId="5"/>
  </si>
  <si>
    <t>1.703-1.707 (70%)</t>
    <phoneticPr fontId="5"/>
  </si>
  <si>
    <t>KR104</t>
    <phoneticPr fontId="1"/>
  </si>
  <si>
    <t>IM103
(0720-1-3)</t>
    <phoneticPr fontId="1"/>
  </si>
  <si>
    <t>那須塩原市京町</t>
    <rPh sb="0" eb="1">
      <t>キョウｍチ</t>
    </rPh>
    <phoneticPr fontId="3"/>
  </si>
  <si>
    <t>塩原</t>
    <rPh sb="0" eb="2">
      <t>シオバラ</t>
    </rPh>
    <phoneticPr fontId="3"/>
  </si>
  <si>
    <t>36.95393N</t>
    <phoneticPr fontId="3"/>
  </si>
  <si>
    <t>189.89361E</t>
    <phoneticPr fontId="3"/>
  </si>
  <si>
    <t>Loc.11</t>
    <phoneticPr fontId="1"/>
  </si>
  <si>
    <r>
      <rPr>
        <sz val="11"/>
        <rFont val="ＭＳ Ｐゴシック"/>
        <family val="2"/>
        <charset val="128"/>
      </rPr>
      <t>男体沓掛α</t>
    </r>
    <r>
      <rPr>
        <sz val="11"/>
        <rFont val="Arial"/>
        <family val="2"/>
      </rPr>
      <t xml:space="preserve"> Nt-KU-</t>
    </r>
    <r>
      <rPr>
        <sz val="11"/>
        <rFont val="ＭＳ Ｐゴシック"/>
        <family val="2"/>
        <charset val="128"/>
      </rPr>
      <t>α</t>
    </r>
    <rPh sb="0" eb="2">
      <t>クツカケ</t>
    </rPh>
    <phoneticPr fontId="3"/>
  </si>
  <si>
    <t>暗灰色スコリア粗粒火山灰，レンズ状</t>
    <rPh sb="0" eb="1">
      <t>アンハイイロ</t>
    </rPh>
    <phoneticPr fontId="3"/>
  </si>
  <si>
    <r>
      <rPr>
        <sz val="11"/>
        <rFont val="ＭＳ Ｐゴシック"/>
        <family val="2"/>
        <charset val="128"/>
      </rPr>
      <t>男体沓掛β</t>
    </r>
    <r>
      <rPr>
        <sz val="11"/>
        <rFont val="Arial"/>
        <family val="2"/>
      </rPr>
      <t xml:space="preserve"> Nt-KU-</t>
    </r>
    <r>
      <rPr>
        <sz val="11"/>
        <rFont val="ＭＳ Ｐゴシック"/>
        <family val="2"/>
        <charset val="128"/>
      </rPr>
      <t>β</t>
    </r>
    <rPh sb="0" eb="2">
      <t>クツカケ</t>
    </rPh>
    <phoneticPr fontId="3"/>
  </si>
  <si>
    <r>
      <rPr>
        <sz val="11"/>
        <rFont val="ＭＳ Ｐゴシック"/>
        <family val="2"/>
        <charset val="128"/>
      </rPr>
      <t>男体沓掛γ</t>
    </r>
    <r>
      <rPr>
        <sz val="11"/>
        <rFont val="Arial"/>
        <family val="2"/>
      </rPr>
      <t xml:space="preserve"> Nt-KU-</t>
    </r>
    <r>
      <rPr>
        <sz val="11"/>
        <rFont val="ＭＳ Ｐゴシック"/>
        <family val="2"/>
        <charset val="128"/>
      </rPr>
      <t>γ</t>
    </r>
    <rPh sb="0" eb="2">
      <t>クツカケ</t>
    </rPh>
    <phoneticPr fontId="3"/>
  </si>
  <si>
    <t>暗灰色スコリア細粒火山礫〜粗粒火山灰，正級化</t>
    <rPh sb="0" eb="1">
      <t>アンハイイロ</t>
    </rPh>
    <phoneticPr fontId="3"/>
  </si>
  <si>
    <t>暗灰色〜赤褐色スコリア細粒火山礫〜粗粒火山灰，正級化</t>
    <rPh sb="0" eb="1">
      <t>アンハイイロ</t>
    </rPh>
    <phoneticPr fontId="3"/>
  </si>
  <si>
    <t>暗灰色スコリア粗粒火山灰，正級化</t>
    <rPh sb="0" eb="1">
      <t>アンハイイロ</t>
    </rPh>
    <phoneticPr fontId="3"/>
  </si>
  <si>
    <r>
      <rPr>
        <sz val="11"/>
        <rFont val="ＭＳ Ｐゴシック"/>
        <family val="2"/>
        <charset val="128"/>
      </rPr>
      <t>男体沓掛δ</t>
    </r>
    <r>
      <rPr>
        <sz val="11"/>
        <rFont val="Arial"/>
        <family val="2"/>
      </rPr>
      <t xml:space="preserve"> Nt-KU-</t>
    </r>
    <r>
      <rPr>
        <sz val="11"/>
        <rFont val="ＭＳ Ｐゴシック"/>
        <family val="2"/>
        <charset val="128"/>
      </rPr>
      <t>δ</t>
    </r>
    <rPh sb="0" eb="2">
      <t>クツカケ</t>
    </rPh>
    <phoneticPr fontId="3"/>
  </si>
  <si>
    <t>結晶質火山灰，基底部に1mm径白色軽石</t>
    <rPh sb="0" eb="3">
      <t>カザンバイ</t>
    </rPh>
    <phoneticPr fontId="3"/>
  </si>
  <si>
    <t>SK102</t>
    <phoneticPr fontId="1"/>
  </si>
  <si>
    <t>SK103</t>
    <phoneticPr fontId="1"/>
  </si>
  <si>
    <t>ガラス質火山灰</t>
    <rPh sb="0" eb="3">
      <t>シツカザンバイ</t>
    </rPh>
    <phoneticPr fontId="3"/>
  </si>
  <si>
    <t>河川堆積物</t>
    <phoneticPr fontId="3"/>
  </si>
  <si>
    <t>塊状泥 (Fm)</t>
    <rPh sb="0" eb="2">
      <t>カイジョウ</t>
    </rPh>
    <phoneticPr fontId="1"/>
  </si>
  <si>
    <t>塊状泥 (Fm)で円礫混じる</t>
    <phoneticPr fontId="1"/>
  </si>
  <si>
    <t>河川堆積物</t>
    <rPh sb="0" eb="1">
      <t>カセンタイセキブツ</t>
    </rPh>
    <phoneticPr fontId="1"/>
  </si>
  <si>
    <t>塊状，礫支持礫 (Gm)</t>
    <rPh sb="0" eb="1">
      <t>カイジョウ</t>
    </rPh>
    <phoneticPr fontId="1"/>
  </si>
  <si>
    <t>960702-1</t>
    <phoneticPr fontId="3"/>
  </si>
  <si>
    <t>Hb &gt; Opx, [Cpx]</t>
  </si>
  <si>
    <t>1.505-1.508 (100%)</t>
    <phoneticPr fontId="5"/>
  </si>
  <si>
    <t>1.707-1.710 (90%)</t>
  </si>
  <si>
    <t>1.674-1.680 (90%)</t>
    <phoneticPr fontId="5"/>
  </si>
  <si>
    <t>Opx &gt; Cpx, [Hb, Bt]; [Qz]</t>
    <phoneticPr fontId="5"/>
  </si>
  <si>
    <t>1.513-1.514</t>
    <phoneticPr fontId="5"/>
  </si>
  <si>
    <t>1.701-1.704 (90%)</t>
    <phoneticPr fontId="5"/>
  </si>
  <si>
    <t>[1.660-1.697 (95%)]
[1.712-1.713 (5%)]</t>
    <phoneticPr fontId="5"/>
  </si>
  <si>
    <t>glass &gt;&gt; [Bt ,Opx, Hb, Cpx]</t>
    <phoneticPr fontId="5"/>
  </si>
  <si>
    <t>1.498-1.501 (90%)</t>
    <phoneticPr fontId="5"/>
  </si>
  <si>
    <t>[1.731-1.733 (10%)]</t>
    <phoneticPr fontId="5"/>
  </si>
  <si>
    <r>
      <rPr>
        <sz val="11"/>
        <rFont val="ＭＳ Ｐゴシック"/>
        <family val="2"/>
        <charset val="128"/>
      </rPr>
      <t>二岐山羽鳥</t>
    </r>
    <r>
      <rPr>
        <sz val="11"/>
        <rFont val="Arial"/>
        <family val="2"/>
      </rPr>
      <t>5 Ft-HT5</t>
    </r>
    <rPh sb="0" eb="1">
      <t xml:space="preserve">ニ </t>
    </rPh>
    <rPh sb="1" eb="2">
      <t xml:space="preserve">ギフ </t>
    </rPh>
    <rPh sb="2" eb="3">
      <t xml:space="preserve">ヤマ </t>
    </rPh>
    <rPh sb="3" eb="5">
      <t xml:space="preserve">ハトリ </t>
    </rPh>
    <phoneticPr fontId="3"/>
  </si>
  <si>
    <r>
      <rPr>
        <sz val="11"/>
        <rFont val="ＭＳ Ｐゴシック"/>
        <family val="2"/>
        <charset val="128"/>
      </rPr>
      <t>二岐山羽鳥</t>
    </r>
    <r>
      <rPr>
        <sz val="11"/>
        <rFont val="Arial"/>
        <family val="2"/>
      </rPr>
      <t>4 Ft-HT4</t>
    </r>
    <rPh sb="0" eb="1">
      <t xml:space="preserve">ニ </t>
    </rPh>
    <rPh sb="1" eb="2">
      <t xml:space="preserve">ギフ </t>
    </rPh>
    <rPh sb="2" eb="3">
      <t xml:space="preserve">ヤマ </t>
    </rPh>
    <rPh sb="3" eb="5">
      <t xml:space="preserve">ハトリ </t>
    </rPh>
    <phoneticPr fontId="3"/>
  </si>
  <si>
    <r>
      <rPr>
        <sz val="11"/>
        <rFont val="ＭＳ Ｐゴシック"/>
        <family val="2"/>
        <charset val="128"/>
      </rPr>
      <t>天栄村羽鳥</t>
    </r>
    <rPh sb="0" eb="2">
      <t xml:space="preserve">テンエイ </t>
    </rPh>
    <rPh sb="2" eb="3">
      <t xml:space="preserve">ニシゴウムラ </t>
    </rPh>
    <rPh sb="3" eb="5">
      <t xml:space="preserve">ハトリ </t>
    </rPh>
    <phoneticPr fontId="3"/>
  </si>
  <si>
    <r>
      <rPr>
        <sz val="11"/>
        <rFont val="ＭＳ Ｐゴシック"/>
        <family val="2"/>
        <charset val="128"/>
      </rPr>
      <t>羽鳥湖</t>
    </r>
    <rPh sb="0" eb="3">
      <t xml:space="preserve">ハトリコ </t>
    </rPh>
    <phoneticPr fontId="3"/>
  </si>
  <si>
    <r>
      <rPr>
        <sz val="11"/>
        <color theme="1"/>
        <rFont val="ＭＳ Ｐゴシック"/>
        <family val="2"/>
        <charset val="128"/>
      </rPr>
      <t>土壌中に白色軽石．</t>
    </r>
    <r>
      <rPr>
        <sz val="11"/>
        <color theme="1"/>
        <rFont val="Arial"/>
        <family val="2"/>
      </rPr>
      <t>Hb, Opx, Qz</t>
    </r>
    <rPh sb="0" eb="1">
      <t xml:space="preserve">ドジョウチュウニ </t>
    </rPh>
    <rPh sb="4" eb="8">
      <t xml:space="preserve">ハクショクカルイシ </t>
    </rPh>
    <phoneticPr fontId="1"/>
  </si>
  <si>
    <r>
      <rPr>
        <sz val="11"/>
        <rFont val="ＭＳ Ｐゴシック"/>
        <family val="2"/>
        <charset val="128"/>
      </rPr>
      <t>高密度洪水流堆積物</t>
    </r>
    <rPh sb="0" eb="1">
      <t xml:space="preserve">コウミツド </t>
    </rPh>
    <rPh sb="3" eb="4">
      <t>コウズイリュウ</t>
    </rPh>
    <phoneticPr fontId="3"/>
  </si>
  <si>
    <r>
      <rPr>
        <sz val="11"/>
        <rFont val="ＭＳ Ｐゴシック"/>
        <family val="2"/>
        <charset val="128"/>
      </rPr>
      <t>塊状細礫，赤色変質火山岩礫</t>
    </r>
    <rPh sb="0" eb="2">
      <t xml:space="preserve">カイジョウ </t>
    </rPh>
    <rPh sb="2" eb="4">
      <t xml:space="preserve">サイレキ </t>
    </rPh>
    <rPh sb="5" eb="7">
      <t xml:space="preserve">セキショク </t>
    </rPh>
    <rPh sb="7" eb="9">
      <t xml:space="preserve">ヘンシツ </t>
    </rPh>
    <rPh sb="9" eb="13">
      <t xml:space="preserve">カザンガンレキ </t>
    </rPh>
    <phoneticPr fontId="3"/>
  </si>
  <si>
    <r>
      <rPr>
        <sz val="11"/>
        <rFont val="ＭＳ Ｐゴシック"/>
        <family val="2"/>
        <charset val="128"/>
      </rPr>
      <t>低角斜交層理砂</t>
    </r>
    <r>
      <rPr>
        <sz val="11"/>
        <rFont val="Arial"/>
        <family val="2"/>
      </rPr>
      <t xml:space="preserve"> (Shl)</t>
    </r>
    <r>
      <rPr>
        <sz val="11"/>
        <rFont val="ＭＳ Ｐゴシック"/>
        <family val="2"/>
        <charset val="128"/>
      </rPr>
      <t>，基底部に中礫濃集</t>
    </r>
    <rPh sb="0" eb="6">
      <t xml:space="preserve">テイカクシャコウソウリ </t>
    </rPh>
    <rPh sb="6" eb="7">
      <t xml:space="preserve">サ </t>
    </rPh>
    <rPh sb="14" eb="17">
      <t xml:space="preserve">キテイブニ </t>
    </rPh>
    <rPh sb="18" eb="22">
      <t xml:space="preserve">チュウレキノウシュウ </t>
    </rPh>
    <phoneticPr fontId="3"/>
  </si>
  <si>
    <r>
      <rPr>
        <sz val="11"/>
        <rFont val="ＭＳ Ｐゴシック"/>
        <family val="2"/>
        <charset val="128"/>
      </rPr>
      <t>赤褐色スコリア火山礫．正級化．淘汰良</t>
    </r>
    <rPh sb="0" eb="1">
      <t xml:space="preserve">セキカッショク </t>
    </rPh>
    <rPh sb="11" eb="14">
      <t xml:space="preserve">セイキュウカ </t>
    </rPh>
    <rPh sb="15" eb="18">
      <t xml:space="preserve">トウタリョウ </t>
    </rPh>
    <phoneticPr fontId="3"/>
  </si>
  <si>
    <r>
      <rPr>
        <sz val="11"/>
        <rFont val="ＭＳ Ｐゴシック"/>
        <family val="2"/>
        <charset val="128"/>
      </rPr>
      <t>成層した暗灰色スコリア質粗粒火山灰〜細粒火山礫，固結</t>
    </r>
    <rPh sb="0" eb="2">
      <t xml:space="preserve">セイソウシタ </t>
    </rPh>
    <rPh sb="4" eb="5">
      <t xml:space="preserve">アン </t>
    </rPh>
    <rPh sb="5" eb="6">
      <t xml:space="preserve">ハイ </t>
    </rPh>
    <rPh sb="6" eb="7">
      <t xml:space="preserve">セキカッショク </t>
    </rPh>
    <rPh sb="11" eb="12">
      <t xml:space="preserve">シツ </t>
    </rPh>
    <rPh sb="12" eb="17">
      <t xml:space="preserve">ソリュウカザンバイ </t>
    </rPh>
    <rPh sb="18" eb="20">
      <t xml:space="preserve">サイリュウ </t>
    </rPh>
    <rPh sb="20" eb="23">
      <t xml:space="preserve">カザンレキ </t>
    </rPh>
    <rPh sb="24" eb="26">
      <t xml:space="preserve">コケツ </t>
    </rPh>
    <phoneticPr fontId="3"/>
  </si>
  <si>
    <r>
      <rPr>
        <sz val="11"/>
        <rFont val="ＭＳ Ｐゴシック"/>
        <family val="2"/>
        <charset val="128"/>
      </rPr>
      <t>連続性の悪い平行層理を持つ砂</t>
    </r>
    <r>
      <rPr>
        <sz val="11"/>
        <rFont val="Arial"/>
        <family val="2"/>
      </rPr>
      <t xml:space="preserve"> (Shb)</t>
    </r>
    <r>
      <rPr>
        <sz val="11"/>
        <rFont val="ＭＳ Ｐゴシック"/>
        <family val="2"/>
        <charset val="128"/>
      </rPr>
      <t>，礫・スコリア混じり</t>
    </r>
    <rPh sb="0" eb="3">
      <t xml:space="preserve">レンゾクセイノワルイ </t>
    </rPh>
    <rPh sb="6" eb="10">
      <t xml:space="preserve">ヘイコウソウリヲモル </t>
    </rPh>
    <rPh sb="11" eb="12">
      <t xml:space="preserve">モツ </t>
    </rPh>
    <rPh sb="13" eb="14">
      <t xml:space="preserve">サレキ </t>
    </rPh>
    <rPh sb="21" eb="22">
      <t xml:space="preserve">レキ </t>
    </rPh>
    <phoneticPr fontId="3"/>
  </si>
  <si>
    <r>
      <rPr>
        <sz val="11"/>
        <rFont val="ＭＳ Ｐゴシック"/>
        <family val="2"/>
        <charset val="128"/>
      </rPr>
      <t>褐色火山灰土壌．下部には赤色スコリア火山礫，</t>
    </r>
    <r>
      <rPr>
        <sz val="11"/>
        <rFont val="Arial"/>
        <family val="2"/>
      </rPr>
      <t>Qz</t>
    </r>
    <r>
      <rPr>
        <sz val="11"/>
        <rFont val="ＭＳ Ｐゴシック"/>
        <family val="2"/>
        <charset val="128"/>
      </rPr>
      <t>混じる</t>
    </r>
    <rPh sb="0" eb="1">
      <t xml:space="preserve">カッショク </t>
    </rPh>
    <rPh sb="2" eb="7">
      <t xml:space="preserve">カザンバイドジョウ </t>
    </rPh>
    <rPh sb="8" eb="10">
      <t xml:space="preserve">カブニハ </t>
    </rPh>
    <rPh sb="12" eb="14">
      <t xml:space="preserve">セキショク </t>
    </rPh>
    <rPh sb="24" eb="25">
      <t xml:space="preserve">マジル </t>
    </rPh>
    <phoneticPr fontId="1"/>
  </si>
  <si>
    <r>
      <rPr>
        <sz val="11"/>
        <rFont val="ＭＳ Ｐゴシック"/>
        <family val="2"/>
        <charset val="128"/>
      </rPr>
      <t>暗灰色スコリア細粒火山礫</t>
    </r>
    <rPh sb="0" eb="3">
      <t xml:space="preserve">アンハイイロ </t>
    </rPh>
    <rPh sb="7" eb="9">
      <t xml:space="preserve">サイリュウ </t>
    </rPh>
    <rPh sb="9" eb="12">
      <t xml:space="preserve">カザンレキ </t>
    </rPh>
    <phoneticPr fontId="3"/>
  </si>
  <si>
    <r>
      <rPr>
        <sz val="11"/>
        <rFont val="ＭＳ Ｐゴシック"/>
        <family val="2"/>
        <charset val="128"/>
      </rPr>
      <t>赤褐色〜橙色スコリア火山礫</t>
    </r>
    <rPh sb="0" eb="3">
      <t xml:space="preserve">セキカッショク </t>
    </rPh>
    <rPh sb="4" eb="6">
      <t xml:space="preserve">ダイダイイロ </t>
    </rPh>
    <rPh sb="10" eb="13">
      <t xml:space="preserve">カザンレキ </t>
    </rPh>
    <phoneticPr fontId="3"/>
  </si>
  <si>
    <r>
      <rPr>
        <sz val="11"/>
        <rFont val="ＭＳ Ｐゴシック"/>
        <family val="2"/>
        <charset val="128"/>
      </rPr>
      <t>褐色火山灰土壌</t>
    </r>
    <r>
      <rPr>
        <sz val="11"/>
        <rFont val="Arial"/>
        <family val="2"/>
      </rPr>
      <t>,</t>
    </r>
    <r>
      <rPr>
        <sz val="11"/>
        <rFont val="ＭＳ Ｐゴシック"/>
        <family val="2"/>
        <charset val="128"/>
      </rPr>
      <t>スコリア火山礫混じり</t>
    </r>
    <rPh sb="0" eb="1">
      <t xml:space="preserve">カッショク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</si>
  <si>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平行層理粗粒砂</t>
    </r>
    <r>
      <rPr>
        <sz val="11"/>
        <rFont val="Arial"/>
        <family val="2"/>
      </rPr>
      <t>(Sh)</t>
    </r>
    <r>
      <rPr>
        <sz val="11"/>
        <rFont val="ＭＳ Ｐゴシック"/>
        <family val="2"/>
        <charset val="128"/>
      </rPr>
      <t>，結晶片多</t>
    </r>
    <rPh sb="0" eb="4">
      <t xml:space="preserve">ヘイコウソウリ </t>
    </rPh>
    <rPh sb="4" eb="7">
      <t xml:space="preserve">ソリュウサ </t>
    </rPh>
    <rPh sb="12" eb="16">
      <t xml:space="preserve">ケッショウヘンタ </t>
    </rPh>
    <phoneticPr fontId="3"/>
  </si>
  <si>
    <r>
      <rPr>
        <sz val="11"/>
        <rFont val="ＭＳ Ｐゴシック"/>
        <family val="2"/>
        <charset val="128"/>
      </rPr>
      <t>結晶質粗粒火山灰</t>
    </r>
    <rPh sb="0" eb="3">
      <t xml:space="preserve">ケッショウシツ </t>
    </rPh>
    <rPh sb="3" eb="8">
      <t xml:space="preserve">ソリュウカザンバイ </t>
    </rPh>
    <phoneticPr fontId="1"/>
  </si>
  <si>
    <r>
      <rPr>
        <sz val="11"/>
        <rFont val="ＭＳ Ｐゴシック"/>
        <family val="2"/>
        <charset val="128"/>
      </rPr>
      <t>黄色発泡良軽石火山礫，</t>
    </r>
    <r>
      <rPr>
        <sz val="11"/>
        <rFont val="Arial"/>
        <family val="2"/>
      </rPr>
      <t>3-4mm</t>
    </r>
    <r>
      <rPr>
        <sz val="11"/>
        <rFont val="ＭＳ Ｐゴシック"/>
        <family val="2"/>
        <charset val="128"/>
      </rPr>
      <t>軽石細粒火山礫に粗粒火山礫混じる，</t>
    </r>
    <r>
      <rPr>
        <sz val="11"/>
        <rFont val="Arial"/>
        <family val="2"/>
      </rPr>
      <t>Hb, Qz</t>
    </r>
    <rPh sb="0" eb="1">
      <t xml:space="preserve">キ </t>
    </rPh>
    <rPh sb="1" eb="2">
      <t xml:space="preserve">ハクショク </t>
    </rPh>
    <rPh sb="2" eb="5">
      <t xml:space="preserve">ハッポウリョウ </t>
    </rPh>
    <rPh sb="5" eb="7">
      <t xml:space="preserve">カルイシ </t>
    </rPh>
    <rPh sb="7" eb="10">
      <t xml:space="preserve">カザンレキ </t>
    </rPh>
    <rPh sb="16" eb="18">
      <t xml:space="preserve">カルイシ </t>
    </rPh>
    <rPh sb="18" eb="20">
      <t xml:space="preserve">サイリュウ </t>
    </rPh>
    <rPh sb="20" eb="23">
      <t xml:space="preserve">カザンレキチュウニ </t>
    </rPh>
    <rPh sb="24" eb="26">
      <t xml:space="preserve">ソリュウ </t>
    </rPh>
    <rPh sb="26" eb="29">
      <t xml:space="preserve">カザンレキ </t>
    </rPh>
    <rPh sb="29" eb="30">
      <t xml:space="preserve">マジル </t>
    </rPh>
    <phoneticPr fontId="3"/>
  </si>
  <si>
    <r>
      <rPr>
        <sz val="11"/>
        <rFont val="ＭＳ Ｐゴシック"/>
        <family val="2"/>
        <charset val="128"/>
      </rPr>
      <t>ベージュ色火山灰</t>
    </r>
    <rPh sb="5" eb="8">
      <t xml:space="preserve">カザンバイ </t>
    </rPh>
    <phoneticPr fontId="1"/>
  </si>
  <si>
    <r>
      <rPr>
        <sz val="11"/>
        <rFont val="ＭＳ Ｐゴシック"/>
        <family val="2"/>
        <charset val="128"/>
      </rPr>
      <t>褐色火山灰土壌</t>
    </r>
    <r>
      <rPr>
        <sz val="11"/>
        <rFont val="Arial"/>
        <family val="2"/>
      </rPr>
      <t>.</t>
    </r>
    <r>
      <rPr>
        <sz val="11"/>
        <rFont val="ＭＳ Ｐゴシック"/>
        <family val="2"/>
        <charset val="128"/>
      </rPr>
      <t>スコリア火山礫混じる</t>
    </r>
    <rPh sb="0" eb="1">
      <t xml:space="preserve">カッショク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</si>
  <si>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二岐山羽鳥</t>
    </r>
    <r>
      <rPr>
        <sz val="11"/>
        <rFont val="Arial"/>
        <family val="2"/>
      </rPr>
      <t>3 Ft-HT3</t>
    </r>
    <rPh sb="0" eb="1">
      <t xml:space="preserve">ニ </t>
    </rPh>
    <rPh sb="1" eb="2">
      <t xml:space="preserve">ギフ </t>
    </rPh>
    <rPh sb="2" eb="3">
      <t xml:space="preserve">ヤマ </t>
    </rPh>
    <rPh sb="3" eb="5">
      <t xml:space="preserve">ハトリ </t>
    </rPh>
    <phoneticPr fontId="3"/>
  </si>
  <si>
    <r>
      <rPr>
        <sz val="11"/>
        <rFont val="ＭＳ Ｐゴシック"/>
        <family val="2"/>
        <charset val="128"/>
      </rPr>
      <t>赤褐色スコリア火山礫，淘汰良．非級化</t>
    </r>
    <rPh sb="0" eb="1">
      <t xml:space="preserve">アカ </t>
    </rPh>
    <rPh sb="1" eb="3">
      <t xml:space="preserve">セキカッショク </t>
    </rPh>
    <rPh sb="7" eb="10">
      <t xml:space="preserve">カザンレキ </t>
    </rPh>
    <rPh sb="11" eb="14">
      <t xml:space="preserve">トウタリョウ </t>
    </rPh>
    <rPh sb="15" eb="18">
      <t xml:space="preserve">ヒキュウカ </t>
    </rPh>
    <phoneticPr fontId="3"/>
  </si>
  <si>
    <r>
      <rPr>
        <sz val="11"/>
        <rFont val="ＭＳ Ｐゴシック"/>
        <family val="2"/>
        <charset val="128"/>
      </rPr>
      <t>白色軽石細粒火山礫混じり結晶質火山灰，膨縮し，レンズ状．</t>
    </r>
    <r>
      <rPr>
        <sz val="11"/>
        <rFont val="Arial"/>
        <family val="2"/>
      </rPr>
      <t>Bt, Qz</t>
    </r>
    <r>
      <rPr>
        <sz val="11"/>
        <rFont val="ＭＳ Ｐゴシック"/>
        <family val="2"/>
        <charset val="128"/>
      </rPr>
      <t>含</t>
    </r>
    <rPh sb="0" eb="2">
      <t xml:space="preserve">ハクショク </t>
    </rPh>
    <rPh sb="2" eb="4">
      <t xml:space="preserve">カルイシ </t>
    </rPh>
    <rPh sb="4" eb="6">
      <t xml:space="preserve">サイリュウ </t>
    </rPh>
    <rPh sb="6" eb="10">
      <t xml:space="preserve">カザンレキマジリ </t>
    </rPh>
    <rPh sb="12" eb="15">
      <t xml:space="preserve">ケッショウシツ </t>
    </rPh>
    <rPh sb="15" eb="18">
      <t xml:space="preserve">カザンバイ </t>
    </rPh>
    <rPh sb="20" eb="21">
      <t xml:space="preserve">シュク </t>
    </rPh>
    <rPh sb="34" eb="35">
      <t xml:space="preserve">ガン </t>
    </rPh>
    <phoneticPr fontId="3"/>
  </si>
  <si>
    <r>
      <rPr>
        <sz val="11"/>
        <rFont val="ＭＳ Ｐゴシック"/>
        <family val="2"/>
        <charset val="128"/>
      </rPr>
      <t>二岐山羽鳥</t>
    </r>
    <r>
      <rPr>
        <sz val="11"/>
        <rFont val="Arial"/>
        <family val="2"/>
      </rPr>
      <t>2 Ft-HT2</t>
    </r>
    <rPh sb="0" eb="1">
      <t xml:space="preserve">ニ </t>
    </rPh>
    <rPh sb="1" eb="2">
      <t xml:space="preserve">ギフ </t>
    </rPh>
    <rPh sb="2" eb="3">
      <t xml:space="preserve">ヤマ </t>
    </rPh>
    <rPh sb="3" eb="5">
      <t xml:space="preserve">ハトリ </t>
    </rPh>
    <phoneticPr fontId="3"/>
  </si>
  <si>
    <r>
      <rPr>
        <sz val="11"/>
        <rFont val="ＭＳ Ｐゴシック"/>
        <family val="2"/>
        <charset val="128"/>
      </rPr>
      <t>成層した暗灰色スコリア細粒火山礫，固結</t>
    </r>
    <rPh sb="0" eb="1">
      <t xml:space="preserve">セイソウシタ </t>
    </rPh>
    <phoneticPr fontId="3"/>
  </si>
  <si>
    <r>
      <rPr>
        <sz val="11"/>
        <rFont val="ＭＳ Ｐゴシック"/>
        <family val="2"/>
        <charset val="128"/>
      </rPr>
      <t>橙色〜黄色軽石火山礫．基底部は細粒火山礫</t>
    </r>
    <rPh sb="0" eb="2">
      <t xml:space="preserve">ダイダイイロ </t>
    </rPh>
    <rPh sb="3" eb="5">
      <t xml:space="preserve">キイロ </t>
    </rPh>
    <rPh sb="5" eb="7">
      <t xml:space="preserve">カルイシ </t>
    </rPh>
    <rPh sb="7" eb="10">
      <t xml:space="preserve">カザンレキ </t>
    </rPh>
    <rPh sb="11" eb="14">
      <t xml:space="preserve">キテイブハ </t>
    </rPh>
    <rPh sb="15" eb="17">
      <t xml:space="preserve">サイリュウ </t>
    </rPh>
    <rPh sb="17" eb="20">
      <t xml:space="preserve">カザンレキ </t>
    </rPh>
    <phoneticPr fontId="3"/>
  </si>
  <si>
    <r>
      <rPr>
        <sz val="11"/>
        <color theme="1"/>
        <rFont val="ＭＳ Ｐゴシック"/>
        <family val="2"/>
        <charset val="128"/>
      </rPr>
      <t>隈戸火砕流堆積物</t>
    </r>
    <rPh sb="0" eb="2">
      <t xml:space="preserve">クマド </t>
    </rPh>
    <rPh sb="2" eb="5">
      <t xml:space="preserve">カサイリュウ </t>
    </rPh>
    <rPh sb="5" eb="8">
      <t xml:space="preserve">タイセキブツ </t>
    </rPh>
    <phoneticPr fontId="1"/>
  </si>
  <si>
    <r>
      <rPr>
        <sz val="11"/>
        <color theme="1"/>
        <rFont val="ＭＳ Ｐゴシック"/>
        <family val="2"/>
        <charset val="128"/>
      </rPr>
      <t>溶結，軽石火山礫凝灰岩</t>
    </r>
    <rPh sb="0" eb="2">
      <t xml:space="preserve">ヨウケツ </t>
    </rPh>
    <rPh sb="3" eb="11">
      <t>カザンレキギョウカイガン</t>
    </rPh>
    <phoneticPr fontId="1"/>
  </si>
  <si>
    <r>
      <rPr>
        <sz val="11"/>
        <rFont val="ＭＳ Ｐゴシック"/>
        <family val="2"/>
        <charset val="128"/>
      </rPr>
      <t>下郷町鶴ヶ池</t>
    </r>
    <rPh sb="0" eb="3">
      <t xml:space="preserve">シモゴウマチ </t>
    </rPh>
    <rPh sb="5" eb="6">
      <t xml:space="preserve">ツルガイケ </t>
    </rPh>
    <phoneticPr fontId="3"/>
  </si>
  <si>
    <r>
      <rPr>
        <sz val="11"/>
        <rFont val="ＭＳ Ｐゴシック"/>
        <family val="2"/>
        <charset val="128"/>
      </rPr>
      <t>田島</t>
    </r>
    <rPh sb="0" eb="2">
      <t xml:space="preserve">タジマ </t>
    </rPh>
    <phoneticPr fontId="3"/>
  </si>
  <si>
    <r>
      <rPr>
        <sz val="11"/>
        <color theme="1"/>
        <rFont val="ＭＳ Ｐゴシック"/>
        <family val="2"/>
        <charset val="128"/>
      </rPr>
      <t>榛名二ッ岳</t>
    </r>
    <r>
      <rPr>
        <sz val="11"/>
        <color theme="1"/>
        <rFont val="Arial"/>
        <family val="2"/>
      </rPr>
      <t xml:space="preserve"> Hr-FP</t>
    </r>
    <rPh sb="0" eb="2">
      <t xml:space="preserve">ハルナ </t>
    </rPh>
    <rPh sb="2" eb="3">
      <t xml:space="preserve">ｆｙタツダケ </t>
    </rPh>
    <phoneticPr fontId="1"/>
  </si>
  <si>
    <r>
      <rPr>
        <sz val="11"/>
        <rFont val="ＭＳ Ｐゴシック"/>
        <family val="2"/>
        <charset val="128"/>
      </rPr>
      <t>黄色軽石質粗粒火山灰，</t>
    </r>
    <r>
      <rPr>
        <sz val="11"/>
        <rFont val="Arial"/>
        <family val="2"/>
      </rPr>
      <t>Hb</t>
    </r>
    <rPh sb="0" eb="1">
      <t xml:space="preserve">キイリ </t>
    </rPh>
    <rPh sb="2" eb="4">
      <t xml:space="preserve">カルイシ </t>
    </rPh>
    <rPh sb="4" eb="5">
      <t xml:space="preserve">シツ </t>
    </rPh>
    <rPh sb="5" eb="6">
      <t xml:space="preserve">ソリュウ </t>
    </rPh>
    <rPh sb="7" eb="8">
      <t xml:space="preserve">カザンバイ </t>
    </rPh>
    <phoneticPr fontId="3"/>
  </si>
  <si>
    <r>
      <rPr>
        <sz val="11"/>
        <color theme="1"/>
        <rFont val="ＭＳ Ｐゴシック"/>
        <family val="2"/>
        <charset val="128"/>
      </rPr>
      <t>土壌中に白色軽石</t>
    </r>
    <r>
      <rPr>
        <sz val="11"/>
        <color theme="1"/>
        <rFont val="Arial"/>
        <family val="2"/>
      </rPr>
      <t>, Hb, Opx</t>
    </r>
    <rPh sb="0" eb="1">
      <t xml:space="preserve">ドジョウチュウニ </t>
    </rPh>
    <rPh sb="4" eb="8">
      <t xml:space="preserve">ハクショクカルイシ </t>
    </rPh>
    <phoneticPr fontId="1"/>
  </si>
  <si>
    <r>
      <rPr>
        <sz val="11"/>
        <rFont val="ＭＳ Ｐゴシック"/>
        <family val="2"/>
        <charset val="128"/>
      </rPr>
      <t>白色軽石細粒火山礫</t>
    </r>
    <rPh sb="0" eb="2">
      <t xml:space="preserve">ハクショク </t>
    </rPh>
    <rPh sb="2" eb="4">
      <t xml:space="preserve">カルイシシツ </t>
    </rPh>
    <rPh sb="4" eb="9">
      <t xml:space="preserve">サイリュウカザンレキ </t>
    </rPh>
    <phoneticPr fontId="3"/>
  </si>
  <si>
    <r>
      <rPr>
        <sz val="11"/>
        <rFont val="ＭＳ Ｐゴシック"/>
        <family val="2"/>
        <charset val="128"/>
      </rPr>
      <t>御岳奈川</t>
    </r>
    <r>
      <rPr>
        <sz val="11"/>
        <rFont val="Arial"/>
        <family val="2"/>
      </rPr>
      <t xml:space="preserve"> On-NG</t>
    </r>
    <rPh sb="0" eb="2">
      <t xml:space="preserve">オンタケ </t>
    </rPh>
    <rPh sb="2" eb="4">
      <t xml:space="preserve">ナガワ </t>
    </rPh>
    <phoneticPr fontId="3"/>
  </si>
  <si>
    <r>
      <rPr>
        <sz val="11"/>
        <rFont val="ＭＳ Ｐゴシック"/>
        <family val="2"/>
        <charset val="128"/>
      </rPr>
      <t>黄色ガラス質火山灰</t>
    </r>
    <rPh sb="0" eb="1">
      <t xml:space="preserve">キ </t>
    </rPh>
    <rPh sb="1" eb="2">
      <t xml:space="preserve">ハクショク </t>
    </rPh>
    <rPh sb="6" eb="9">
      <t xml:space="preserve">カザンバイ ケッショウヘンタ </t>
    </rPh>
    <phoneticPr fontId="3"/>
  </si>
  <si>
    <r>
      <rPr>
        <sz val="11"/>
        <color theme="1"/>
        <rFont val="ＭＳ Ｐゴシック"/>
        <family val="2"/>
        <charset val="128"/>
      </rPr>
      <t>赤城水沼</t>
    </r>
    <r>
      <rPr>
        <sz val="11"/>
        <color theme="1"/>
        <rFont val="Arial"/>
        <family val="2"/>
      </rPr>
      <t>5</t>
    </r>
    <r>
      <rPr>
        <sz val="11"/>
        <color theme="1"/>
        <rFont val="ＭＳ Ｐゴシック"/>
        <family val="2"/>
        <charset val="128"/>
      </rPr>
      <t>　</t>
    </r>
    <r>
      <rPr>
        <sz val="11"/>
        <color theme="1"/>
        <rFont val="Arial"/>
        <family val="2"/>
      </rPr>
      <t>Ag-MzP5</t>
    </r>
    <rPh sb="0" eb="1">
      <t xml:space="preserve">アカギミズヌマ </t>
    </rPh>
    <phoneticPr fontId="3"/>
  </si>
  <si>
    <r>
      <rPr>
        <sz val="11"/>
        <rFont val="ＭＳ Ｐゴシック"/>
        <family val="2"/>
        <charset val="128"/>
      </rPr>
      <t>結晶質〜軽石質粗粒火山灰，</t>
    </r>
    <r>
      <rPr>
        <sz val="11"/>
        <rFont val="Arial"/>
        <family val="2"/>
      </rPr>
      <t>Cpx, Opx</t>
    </r>
    <r>
      <rPr>
        <sz val="11"/>
        <rFont val="ＭＳ Ｐゴシック"/>
        <family val="2"/>
        <charset val="128"/>
      </rPr>
      <t>，レンズ状</t>
    </r>
    <rPh sb="0" eb="3">
      <t xml:space="preserve">ケッショウシツ </t>
    </rPh>
    <rPh sb="4" eb="6">
      <t xml:space="preserve">カルイシ </t>
    </rPh>
    <rPh sb="6" eb="7">
      <t xml:space="preserve">カルイシシツ </t>
    </rPh>
    <rPh sb="7" eb="12">
      <t xml:space="preserve">ソリュウカザンバイ </t>
    </rPh>
    <phoneticPr fontId="3"/>
  </si>
  <si>
    <r>
      <rPr>
        <sz val="11"/>
        <rFont val="ＭＳ Ｐゴシック"/>
        <family val="2"/>
        <charset val="128"/>
      </rPr>
      <t>御岳第</t>
    </r>
    <r>
      <rPr>
        <sz val="11"/>
        <rFont val="Arial"/>
        <family val="2"/>
      </rPr>
      <t>1 On-Pm1</t>
    </r>
    <rPh sb="0" eb="2">
      <t xml:space="preserve">オンタケ </t>
    </rPh>
    <rPh sb="2" eb="3">
      <t xml:space="preserve">ダイイチ </t>
    </rPh>
    <phoneticPr fontId="3"/>
  </si>
  <si>
    <r>
      <rPr>
        <sz val="11"/>
        <rFont val="ＭＳ Ｐゴシック"/>
        <family val="2"/>
        <charset val="128"/>
      </rPr>
      <t>黄色軽石細粒火山礫混じり火山灰，</t>
    </r>
    <r>
      <rPr>
        <sz val="11"/>
        <rFont val="Arial"/>
        <family val="2"/>
      </rPr>
      <t>Bt</t>
    </r>
    <rPh sb="0" eb="1">
      <t xml:space="preserve">キイリ </t>
    </rPh>
    <rPh sb="2" eb="4">
      <t xml:space="preserve">カルイシ </t>
    </rPh>
    <rPh sb="4" eb="6">
      <t xml:space="preserve">サイリュウ </t>
    </rPh>
    <rPh sb="6" eb="9">
      <t xml:space="preserve">カザンレキ </t>
    </rPh>
    <rPh sb="9" eb="10">
      <t xml:space="preserve">マジリ </t>
    </rPh>
    <rPh sb="12" eb="13">
      <t xml:space="preserve">カザンバイ </t>
    </rPh>
    <phoneticPr fontId="3"/>
  </si>
  <si>
    <r>
      <rPr>
        <sz val="11"/>
        <color theme="1"/>
        <rFont val="ＭＳ Ｐゴシック"/>
        <family val="2"/>
        <charset val="128"/>
      </rPr>
      <t>沼沢芝原</t>
    </r>
    <r>
      <rPr>
        <sz val="11"/>
        <color theme="1"/>
        <rFont val="Arial"/>
        <family val="2"/>
      </rPr>
      <t xml:space="preserve"> Mn-SB</t>
    </r>
    <rPh sb="0" eb="2">
      <t xml:space="preserve">ヌマザワ </t>
    </rPh>
    <rPh sb="2" eb="4">
      <t xml:space="preserve">シバハラ </t>
    </rPh>
    <phoneticPr fontId="1"/>
  </si>
  <si>
    <r>
      <rPr>
        <sz val="11"/>
        <rFont val="ＭＳ Ｐゴシック"/>
        <family val="2"/>
        <charset val="128"/>
      </rPr>
      <t>白色軽石火山礫，基質に結晶質火山灰，</t>
    </r>
    <r>
      <rPr>
        <sz val="11"/>
        <rFont val="Arial"/>
        <family val="2"/>
      </rPr>
      <t>Hb, Bt, Qz</t>
    </r>
    <rPh sb="0" eb="1">
      <t xml:space="preserve">ハクショク </t>
    </rPh>
    <rPh sb="2" eb="3">
      <t xml:space="preserve">カルイシ </t>
    </rPh>
    <rPh sb="4" eb="7">
      <t xml:space="preserve">カザンレキ </t>
    </rPh>
    <rPh sb="8" eb="10">
      <t xml:space="preserve">キシツニ </t>
    </rPh>
    <rPh sb="11" eb="14">
      <t xml:space="preserve">ケッショウシツ </t>
    </rPh>
    <rPh sb="14" eb="17">
      <t xml:space="preserve">カザンバイ </t>
    </rPh>
    <phoneticPr fontId="3"/>
  </si>
  <si>
    <r>
      <rPr>
        <sz val="11"/>
        <rFont val="ＭＳ Ｐゴシック"/>
        <family val="2"/>
        <charset val="128"/>
      </rPr>
      <t>黄色〜灰色ガラス質火山灰</t>
    </r>
    <rPh sb="0" eb="2">
      <t xml:space="preserve">キイロ </t>
    </rPh>
    <rPh sb="3" eb="5">
      <t xml:space="preserve">ハイイロ </t>
    </rPh>
    <rPh sb="9" eb="12">
      <t xml:space="preserve">カザンバイ </t>
    </rPh>
    <phoneticPr fontId="1"/>
  </si>
  <si>
    <r>
      <rPr>
        <sz val="11"/>
        <rFont val="ＭＳ Ｐゴシック"/>
        <family val="2"/>
        <charset val="128"/>
      </rPr>
      <t>褐色火山灰土壌．スコリア〜軽石火山礫混じり</t>
    </r>
    <rPh sb="0" eb="1">
      <t xml:space="preserve">カッショク </t>
    </rPh>
    <rPh sb="2" eb="7">
      <t xml:space="preserve">カザンバイドジョウ </t>
    </rPh>
    <rPh sb="13" eb="15">
      <t xml:space="preserve">カルイシ </t>
    </rPh>
    <rPh sb="15" eb="19">
      <t xml:space="preserve">カザンレキマジリ </t>
    </rPh>
    <phoneticPr fontId="1"/>
  </si>
  <si>
    <r>
      <rPr>
        <sz val="11"/>
        <rFont val="ＭＳ Ｐゴシック"/>
        <family val="2"/>
        <charset val="128"/>
      </rPr>
      <t>橙色軽石火山礫．スコリア少量混じる．正級化</t>
    </r>
    <rPh sb="0" eb="2">
      <t xml:space="preserve">ダイダイイロ </t>
    </rPh>
    <rPh sb="2" eb="4">
      <t xml:space="preserve">カルイシ </t>
    </rPh>
    <rPh sb="4" eb="7">
      <t xml:space="preserve">カザンレキ </t>
    </rPh>
    <rPh sb="12" eb="14">
      <t xml:space="preserve">ショウリョウマジツ </t>
    </rPh>
    <rPh sb="14" eb="15">
      <t xml:space="preserve">マジル </t>
    </rPh>
    <rPh sb="18" eb="21">
      <t xml:space="preserve">セイキュウカ </t>
    </rPh>
    <phoneticPr fontId="1"/>
  </si>
  <si>
    <r>
      <rPr>
        <sz val="11"/>
        <rFont val="ＭＳ Ｐゴシック"/>
        <family val="2"/>
        <charset val="128"/>
      </rPr>
      <t>ベージュ色火山灰．暗灰色石質細粒火山礫混じり．</t>
    </r>
    <rPh sb="5" eb="8">
      <t xml:space="preserve">カザンバイ </t>
    </rPh>
    <rPh sb="9" eb="12">
      <t xml:space="preserve">アンハイイロ </t>
    </rPh>
    <rPh sb="12" eb="14">
      <t xml:space="preserve">セキシツ </t>
    </rPh>
    <rPh sb="14" eb="16">
      <t xml:space="preserve">サイリュウ </t>
    </rPh>
    <rPh sb="16" eb="20">
      <t xml:space="preserve">カザンレキマジリ </t>
    </rPh>
    <phoneticPr fontId="1"/>
  </si>
  <si>
    <r>
      <rPr>
        <sz val="11"/>
        <rFont val="ＭＳ Ｐゴシック"/>
        <family val="2"/>
        <charset val="128"/>
      </rPr>
      <t>橙色〜赤褐色軽石火山礫</t>
    </r>
    <r>
      <rPr>
        <sz val="11"/>
        <rFont val="Arial"/>
        <family val="2"/>
      </rPr>
      <t>&gt;&gt;</t>
    </r>
    <r>
      <rPr>
        <sz val="11"/>
        <rFont val="ＭＳ Ｐゴシック"/>
        <family val="2"/>
        <charset val="128"/>
      </rPr>
      <t>石質火山礫．カリーチ含</t>
    </r>
    <rPh sb="0" eb="1">
      <t xml:space="preserve">ダイダイイロ </t>
    </rPh>
    <rPh sb="3" eb="6">
      <t xml:space="preserve">セキカッショク </t>
    </rPh>
    <rPh sb="6" eb="8">
      <t xml:space="preserve">カルイシ </t>
    </rPh>
    <rPh sb="8" eb="11">
      <t xml:space="preserve">カザンレキ </t>
    </rPh>
    <rPh sb="13" eb="15">
      <t xml:space="preserve">セキシツ </t>
    </rPh>
    <rPh sb="15" eb="18">
      <t xml:space="preserve">カザンレキ </t>
    </rPh>
    <rPh sb="23" eb="24">
      <t xml:space="preserve">ガン </t>
    </rPh>
    <phoneticPr fontId="1"/>
  </si>
  <si>
    <r>
      <rPr>
        <sz val="11"/>
        <rFont val="ＭＳ Ｐゴシック"/>
        <family val="2"/>
        <charset val="128"/>
      </rPr>
      <t>黄色軽石細粒火山礫．基底は侵食面．</t>
    </r>
    <rPh sb="0" eb="2">
      <t xml:space="preserve">キイロ </t>
    </rPh>
    <rPh sb="2" eb="4">
      <t xml:space="preserve">カルイシ </t>
    </rPh>
    <rPh sb="4" eb="5">
      <t xml:space="preserve">サイリュウ </t>
    </rPh>
    <rPh sb="6" eb="7">
      <t xml:space="preserve">カザンレキ </t>
    </rPh>
    <rPh sb="10" eb="12">
      <t xml:space="preserve">キテイハシンショクメン </t>
    </rPh>
    <phoneticPr fontId="1"/>
  </si>
  <si>
    <r>
      <rPr>
        <sz val="11"/>
        <rFont val="ＭＳ Ｐゴシック"/>
        <family val="2"/>
        <charset val="128"/>
      </rPr>
      <t>褐色火山灰土壌．</t>
    </r>
    <r>
      <rPr>
        <sz val="11"/>
        <rFont val="Arial"/>
        <family val="2"/>
      </rPr>
      <t>Bt</t>
    </r>
    <r>
      <rPr>
        <sz val="11"/>
        <rFont val="ＭＳ Ｐゴシック"/>
        <family val="2"/>
        <charset val="128"/>
      </rPr>
      <t>片目立つ．上面はクラック帯</t>
    </r>
    <rPh sb="0" eb="1">
      <t xml:space="preserve">カッショク </t>
    </rPh>
    <rPh sb="2" eb="7">
      <t xml:space="preserve">カザンバイドジョウ </t>
    </rPh>
    <rPh sb="10" eb="13">
      <t xml:space="preserve">ヘンメダツ </t>
    </rPh>
    <rPh sb="15" eb="17">
      <t xml:space="preserve">ジョウメンハ </t>
    </rPh>
    <phoneticPr fontId="1"/>
  </si>
  <si>
    <r>
      <rPr>
        <sz val="11"/>
        <rFont val="ＭＳ Ｐゴシック"/>
        <family val="2"/>
        <charset val="128"/>
      </rPr>
      <t>赤褐色スコリア細粒火山礫．レンズ状</t>
    </r>
    <rPh sb="0" eb="1">
      <t xml:space="preserve">セキカッショク </t>
    </rPh>
    <rPh sb="7" eb="12">
      <t xml:space="preserve">サイリュウカザンレキ </t>
    </rPh>
    <rPh sb="16" eb="17">
      <t xml:space="preserve">ジョウ </t>
    </rPh>
    <phoneticPr fontId="1"/>
  </si>
  <si>
    <r>
      <rPr>
        <sz val="11"/>
        <rFont val="ＭＳ Ｐゴシック"/>
        <family val="2"/>
        <charset val="128"/>
      </rPr>
      <t>砂子原久保田</t>
    </r>
    <r>
      <rPr>
        <sz val="11"/>
        <rFont val="Arial"/>
        <family val="2"/>
      </rPr>
      <t xml:space="preserve"> Sn-KB</t>
    </r>
    <rPh sb="0" eb="3">
      <t xml:space="preserve">スナゴハラ </t>
    </rPh>
    <rPh sb="3" eb="6">
      <t xml:space="preserve">クボタ </t>
    </rPh>
    <phoneticPr fontId="1"/>
  </si>
  <si>
    <r>
      <rPr>
        <sz val="11"/>
        <rFont val="ＭＳ Ｐゴシック"/>
        <family val="2"/>
        <charset val="128"/>
      </rPr>
      <t>白色ガラス〜結晶質火山灰．</t>
    </r>
    <r>
      <rPr>
        <sz val="11"/>
        <rFont val="Arial"/>
        <family val="2"/>
      </rPr>
      <t>Bt, Qz</t>
    </r>
    <rPh sb="0" eb="2">
      <t xml:space="preserve">ハクショク </t>
    </rPh>
    <rPh sb="6" eb="9">
      <t xml:space="preserve">ケッショウシツ </t>
    </rPh>
    <rPh sb="9" eb="12">
      <t xml:space="preserve">カザンバイ </t>
    </rPh>
    <phoneticPr fontId="1"/>
  </si>
  <si>
    <r>
      <rPr>
        <sz val="11"/>
        <color theme="1"/>
        <rFont val="ＭＳ Ｐゴシック"/>
        <family val="2"/>
        <charset val="128"/>
      </rPr>
      <t>飯士高杖</t>
    </r>
    <r>
      <rPr>
        <sz val="11"/>
        <color theme="1"/>
        <rFont val="Arial"/>
        <family val="2"/>
      </rPr>
      <t xml:space="preserve"> Ij-TK</t>
    </r>
    <rPh sb="0" eb="1">
      <t xml:space="preserve">イイジ </t>
    </rPh>
    <rPh sb="1" eb="2">
      <t xml:space="preserve">シ </t>
    </rPh>
    <rPh sb="2" eb="4">
      <t xml:space="preserve">タカツエ </t>
    </rPh>
    <phoneticPr fontId="1"/>
  </si>
  <si>
    <r>
      <rPr>
        <sz val="11"/>
        <rFont val="ＭＳ Ｐゴシック"/>
        <family val="2"/>
        <charset val="128"/>
      </rPr>
      <t>黄色軽石細粒火山礫．針状の</t>
    </r>
    <r>
      <rPr>
        <sz val="11"/>
        <rFont val="Arial"/>
        <family val="2"/>
      </rPr>
      <t>Hb</t>
    </r>
    <r>
      <rPr>
        <sz val="11"/>
        <rFont val="ＭＳ Ｐゴシック"/>
        <family val="2"/>
        <charset val="128"/>
      </rPr>
      <t>結晶片目立つ</t>
    </r>
    <rPh sb="0" eb="2">
      <t xml:space="preserve">キイロ </t>
    </rPh>
    <rPh sb="2" eb="4">
      <t xml:space="preserve">カルイシ </t>
    </rPh>
    <rPh sb="4" eb="5">
      <t xml:space="preserve">サイリュウ </t>
    </rPh>
    <rPh sb="6" eb="7">
      <t xml:space="preserve">カザンレキ </t>
    </rPh>
    <rPh sb="10" eb="12">
      <t xml:space="preserve">ハリジョウノ </t>
    </rPh>
    <rPh sb="15" eb="20">
      <t xml:space="preserve">ケッショウヘンメダツ </t>
    </rPh>
    <phoneticPr fontId="1"/>
  </si>
  <si>
    <r>
      <rPr>
        <sz val="11"/>
        <rFont val="ＭＳ Ｐゴシック"/>
        <family val="2"/>
        <charset val="128"/>
      </rPr>
      <t>灰色火山灰土壌．クラック帯</t>
    </r>
    <rPh sb="0" eb="2">
      <t xml:space="preserve">ハイイロ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</si>
  <si>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河川堆積物</t>
    </r>
    <rPh sb="0" eb="5">
      <t xml:space="preserve">カセンタイセキブツ </t>
    </rPh>
    <phoneticPr fontId="1"/>
  </si>
  <si>
    <r>
      <rPr>
        <sz val="11"/>
        <rFont val="ＭＳ Ｐゴシック"/>
        <family val="2"/>
        <charset val="128"/>
      </rPr>
      <t>塊状，岩片支持礫．亜角礫</t>
    </r>
    <rPh sb="0" eb="2">
      <t xml:space="preserve">カイジョウ </t>
    </rPh>
    <rPh sb="3" eb="7">
      <t xml:space="preserve">ガンペンシジ </t>
    </rPh>
    <rPh sb="7" eb="8">
      <t xml:space="preserve">レキ </t>
    </rPh>
    <rPh sb="9" eb="12">
      <t xml:space="preserve">アカクレキ </t>
    </rPh>
    <phoneticPr fontId="1"/>
  </si>
  <si>
    <r>
      <rPr>
        <sz val="11"/>
        <rFont val="ＭＳ Ｐゴシック"/>
        <family val="2"/>
        <charset val="128"/>
      </rPr>
      <t>赤褐色火山灰土壌</t>
    </r>
    <rPh sb="0" eb="1">
      <t xml:space="preserve">アカ </t>
    </rPh>
    <rPh sb="1" eb="2">
      <t xml:space="preserve">カッショク </t>
    </rPh>
    <rPh sb="3" eb="8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</si>
  <si>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鶴ヶ池岩屑なだれ堆積物</t>
    </r>
    <rPh sb="0" eb="1">
      <t xml:space="preserve">ツルガイケ </t>
    </rPh>
    <rPh sb="3" eb="5">
      <t xml:space="preserve">ガンセツナダレ </t>
    </rPh>
    <rPh sb="8" eb="11">
      <t xml:space="preserve">タイセキブツ </t>
    </rPh>
    <phoneticPr fontId="3"/>
  </si>
  <si>
    <r>
      <rPr>
        <sz val="11"/>
        <rFont val="ＭＳ Ｐゴシック"/>
        <family val="2"/>
        <charset val="128"/>
      </rPr>
      <t>基質支持角礫．岩塊相含む</t>
    </r>
    <rPh sb="0" eb="4">
      <t xml:space="preserve">キシツシジ </t>
    </rPh>
    <rPh sb="4" eb="6">
      <t xml:space="preserve">カクレキ </t>
    </rPh>
    <rPh sb="7" eb="10">
      <t xml:space="preserve">ガンカイソウ </t>
    </rPh>
    <rPh sb="10" eb="11">
      <t xml:space="preserve">フクム </t>
    </rPh>
    <phoneticPr fontId="1"/>
  </si>
  <si>
    <r>
      <rPr>
        <sz val="11"/>
        <rFont val="ＭＳ Ｐゴシック"/>
        <family val="2"/>
        <charset val="128"/>
      </rPr>
      <t>褐色火山灰土壌，上部はクラック帯</t>
    </r>
    <rPh sb="2" eb="7">
      <t xml:space="preserve">カザンバイドジョウ </t>
    </rPh>
    <rPh sb="8" eb="10">
      <t xml:space="preserve">ジョウブハ </t>
    </rPh>
    <phoneticPr fontId="3"/>
  </si>
  <si>
    <r>
      <rPr>
        <sz val="11"/>
        <rFont val="ＭＳ Ｐゴシック"/>
        <family val="2"/>
        <charset val="128"/>
      </rPr>
      <t>白色軽石細粒火山礫，結晶片多，</t>
    </r>
    <r>
      <rPr>
        <sz val="11"/>
        <rFont val="Arial"/>
        <family val="2"/>
      </rPr>
      <t>Qz</t>
    </r>
    <r>
      <rPr>
        <sz val="11"/>
        <rFont val="ＭＳ Ｐゴシック"/>
        <family val="2"/>
        <charset val="128"/>
      </rPr>
      <t>、</t>
    </r>
    <r>
      <rPr>
        <sz val="11"/>
        <rFont val="Arial"/>
        <family val="2"/>
      </rPr>
      <t>Hb</t>
    </r>
    <r>
      <rPr>
        <sz val="11"/>
        <rFont val="ＭＳ Ｐゴシック"/>
        <family val="2"/>
        <charset val="128"/>
      </rPr>
      <t>目立つ</t>
    </r>
    <rPh sb="0" eb="2">
      <t xml:space="preserve">ハクショク </t>
    </rPh>
    <rPh sb="2" eb="4">
      <t xml:space="preserve">カルイシシツ </t>
    </rPh>
    <rPh sb="4" eb="9">
      <t xml:space="preserve">サイリュウカザンレキ </t>
    </rPh>
    <rPh sb="20" eb="22">
      <t xml:space="preserve">メダツ </t>
    </rPh>
    <phoneticPr fontId="3"/>
  </si>
  <si>
    <r>
      <rPr>
        <sz val="11"/>
        <rFont val="ＭＳ Ｐゴシック"/>
        <family val="2"/>
        <charset val="128"/>
      </rPr>
      <t>褐色火山灰土壌，下面は侵食境界</t>
    </r>
    <rPh sb="0" eb="1">
      <t xml:space="preserve">カッショク </t>
    </rPh>
    <rPh sb="2" eb="7">
      <t xml:space="preserve">カザンバイドジョウ </t>
    </rPh>
    <rPh sb="7" eb="8">
      <t>，</t>
    </rPh>
    <rPh sb="8" eb="10">
      <t xml:space="preserve">カメンハシンショクキョウカイ </t>
    </rPh>
    <phoneticPr fontId="1"/>
  </si>
  <si>
    <r>
      <rPr>
        <sz val="11"/>
        <rFont val="ＭＳ Ｐゴシック"/>
        <family val="2"/>
        <charset val="128"/>
      </rPr>
      <t>暗褐色スコリア火山礫．淘汰良，逆級化</t>
    </r>
    <r>
      <rPr>
        <sz val="11"/>
        <rFont val="Arial"/>
        <family val="2"/>
      </rPr>
      <t>, Cox, Opx</t>
    </r>
    <rPh sb="0" eb="3">
      <t xml:space="preserve">アンカッショク </t>
    </rPh>
    <rPh sb="7" eb="10">
      <t xml:space="preserve">カザンレキ </t>
    </rPh>
    <rPh sb="11" eb="14">
      <t xml:space="preserve">トウタリョウ </t>
    </rPh>
    <rPh sb="15" eb="18">
      <t xml:space="preserve">ギャクキュウカ </t>
    </rPh>
    <phoneticPr fontId="3"/>
  </si>
  <si>
    <r>
      <rPr>
        <sz val="11"/>
        <rFont val="ＭＳ Ｐゴシック"/>
        <family val="2"/>
        <charset val="128"/>
      </rPr>
      <t>粗粒火山灰</t>
    </r>
    <rPh sb="0" eb="5">
      <t xml:space="preserve">ソリュウカザンバイ </t>
    </rPh>
    <phoneticPr fontId="1"/>
  </si>
  <si>
    <r>
      <rPr>
        <sz val="11"/>
        <rFont val="ＭＳ Ｐゴシック"/>
        <family val="2"/>
        <charset val="128"/>
      </rPr>
      <t>橙色スコリア火山礫．淘汰不良，火山灰基質持つ</t>
    </r>
    <r>
      <rPr>
        <sz val="11"/>
        <rFont val="Arial"/>
        <family val="2"/>
      </rPr>
      <t>, Cpx, Opx</t>
    </r>
    <rPh sb="0" eb="2">
      <t xml:space="preserve">ダイダイイロ </t>
    </rPh>
    <rPh sb="6" eb="9">
      <t xml:space="preserve">カザンレキ </t>
    </rPh>
    <rPh sb="10" eb="14">
      <t xml:space="preserve">トウタリョウ </t>
    </rPh>
    <rPh sb="15" eb="20">
      <t xml:space="preserve">カザンバイキシツ </t>
    </rPh>
    <rPh sb="20" eb="21">
      <t xml:space="preserve">モツ </t>
    </rPh>
    <phoneticPr fontId="3"/>
  </si>
  <si>
    <r>
      <rPr>
        <sz val="11"/>
        <rFont val="ＭＳ Ｐゴシック"/>
        <family val="2"/>
        <charset val="128"/>
      </rPr>
      <t>褐色火山灰土壌，最上部はクラック発達</t>
    </r>
    <rPh sb="0" eb="1">
      <t xml:space="preserve">カッショク </t>
    </rPh>
    <rPh sb="2" eb="7">
      <t xml:space="preserve">カザンバイドジョウ </t>
    </rPh>
    <rPh sb="8" eb="11">
      <t xml:space="preserve">サイジョウブハ </t>
    </rPh>
    <rPh sb="16" eb="18">
      <t xml:space="preserve">ハッタツ </t>
    </rPh>
    <phoneticPr fontId="1"/>
  </si>
  <si>
    <r>
      <rPr>
        <sz val="11"/>
        <rFont val="ＭＳ Ｐゴシック"/>
        <family val="2"/>
        <charset val="128"/>
      </rPr>
      <t>白色軽石火山礫．淘汰良，結晶片多，</t>
    </r>
    <r>
      <rPr>
        <sz val="11"/>
        <rFont val="Arial"/>
        <family val="2"/>
      </rPr>
      <t>Cpx, Opx</t>
    </r>
    <r>
      <rPr>
        <sz val="11"/>
        <rFont val="ＭＳ Ｐゴシック"/>
        <family val="2"/>
        <charset val="128"/>
      </rPr>
      <t>．カリーチ含</t>
    </r>
    <rPh sb="0" eb="1">
      <t xml:space="preserve">シロ </t>
    </rPh>
    <rPh sb="1" eb="2">
      <t xml:space="preserve">キイロ </t>
    </rPh>
    <rPh sb="2" eb="4">
      <t xml:space="preserve">カルイシ </t>
    </rPh>
    <rPh sb="4" eb="7">
      <t xml:space="preserve">カザンレキ </t>
    </rPh>
    <rPh sb="8" eb="11">
      <t xml:space="preserve">トウタリョウ </t>
    </rPh>
    <rPh sb="12" eb="16">
      <t xml:space="preserve">ケッショウヘンタ </t>
    </rPh>
    <phoneticPr fontId="3"/>
  </si>
  <si>
    <r>
      <rPr>
        <sz val="11"/>
        <rFont val="ＭＳ Ｐゴシック"/>
        <family val="2"/>
        <charset val="128"/>
      </rPr>
      <t>暗灰色火山灰土壌，最上部はクラック発達</t>
    </r>
    <rPh sb="0" eb="2">
      <t xml:space="preserve">アンハイイロ </t>
    </rPh>
    <rPh sb="3" eb="8">
      <t xml:space="preserve">カザンバイドジョウ </t>
    </rPh>
    <rPh sb="9" eb="12">
      <t xml:space="preserve">サイジョウブハ </t>
    </rPh>
    <rPh sb="17" eb="19">
      <t xml:space="preserve">ハッタツ </t>
    </rPh>
    <phoneticPr fontId="1"/>
  </si>
  <si>
    <r>
      <rPr>
        <sz val="11"/>
        <rFont val="ＭＳ Ｐゴシック"/>
        <family val="2"/>
        <charset val="128"/>
      </rPr>
      <t>二岐山羽鳥</t>
    </r>
    <r>
      <rPr>
        <sz val="11"/>
        <rFont val="Arial"/>
        <family val="2"/>
      </rPr>
      <t>1 Ft-HT1</t>
    </r>
    <rPh sb="0" eb="1">
      <t xml:space="preserve">ニ </t>
    </rPh>
    <rPh sb="1" eb="2">
      <t xml:space="preserve">ギフ </t>
    </rPh>
    <rPh sb="2" eb="3">
      <t xml:space="preserve">ヤマ </t>
    </rPh>
    <rPh sb="3" eb="5">
      <t xml:space="preserve">ハトリ </t>
    </rPh>
    <phoneticPr fontId="3"/>
  </si>
  <si>
    <r>
      <rPr>
        <sz val="11"/>
        <rFont val="ＭＳ Ｐゴシック"/>
        <family val="2"/>
        <charset val="128"/>
      </rPr>
      <t>暗灰色スコリア火山礫．</t>
    </r>
    <rPh sb="0" eb="3">
      <t xml:space="preserve">アンカッショク </t>
    </rPh>
    <rPh sb="7" eb="10">
      <t xml:space="preserve">カザンレキ </t>
    </rPh>
    <phoneticPr fontId="3"/>
  </si>
  <si>
    <r>
      <rPr>
        <sz val="11"/>
        <rFont val="ＭＳ Ｐゴシック"/>
        <family val="2"/>
        <charset val="128"/>
      </rPr>
      <t>暗灰色火山灰土壌</t>
    </r>
    <rPh sb="0" eb="2">
      <t xml:space="preserve">アンハイイロ </t>
    </rPh>
    <rPh sb="3" eb="8">
      <t xml:space="preserve">カザンバイドジョウ </t>
    </rPh>
    <phoneticPr fontId="1"/>
  </si>
  <si>
    <r>
      <rPr>
        <sz val="11"/>
        <color theme="1"/>
        <rFont val="ＭＳ Ｐゴシック"/>
        <family val="2"/>
        <charset val="128"/>
      </rPr>
      <t>土石流堆積物</t>
    </r>
    <rPh sb="0" eb="1">
      <t xml:space="preserve">ドセキリュウ </t>
    </rPh>
    <rPh sb="3" eb="6">
      <t xml:space="preserve">タイセキブツ </t>
    </rPh>
    <phoneticPr fontId="1"/>
  </si>
  <si>
    <r>
      <rPr>
        <sz val="11"/>
        <color theme="1"/>
        <rFont val="ＭＳ Ｐゴシック"/>
        <family val="2"/>
        <charset val="128"/>
      </rPr>
      <t>塊状，岩片支持で砂質基質を持つ礫</t>
    </r>
    <r>
      <rPr>
        <sz val="11"/>
        <color theme="1"/>
        <rFont val="Arial"/>
        <family val="2"/>
      </rPr>
      <t>(Gms)</t>
    </r>
    <rPh sb="0" eb="2">
      <t xml:space="preserve">カイジョウ </t>
    </rPh>
    <rPh sb="3" eb="7">
      <t xml:space="preserve">ガンペンシジデ </t>
    </rPh>
    <rPh sb="8" eb="12">
      <t xml:space="preserve">サシツキシツヲモツ </t>
    </rPh>
    <rPh sb="15" eb="16">
      <t xml:space="preserve">レキ </t>
    </rPh>
    <phoneticPr fontId="1"/>
  </si>
  <si>
    <t>褐色火山灰土壌，基底は侵食境界</t>
    <rPh sb="0" eb="1">
      <t xml:space="preserve">カッショク </t>
    </rPh>
    <rPh sb="2" eb="7">
      <t xml:space="preserve">カザンバイドジョウ </t>
    </rPh>
    <rPh sb="8" eb="10">
      <t xml:space="preserve">キテイハ </t>
    </rPh>
    <rPh sb="11" eb="15">
      <t xml:space="preserve">シンショクキョウカイ </t>
    </rPh>
    <phoneticPr fontId="1"/>
  </si>
  <si>
    <r>
      <rPr>
        <sz val="11"/>
        <rFont val="ＭＳ Ｐゴシック"/>
        <family val="2"/>
        <charset val="128"/>
      </rPr>
      <t>下野大沢</t>
    </r>
    <rPh sb="0" eb="2">
      <t xml:space="preserve">シモツケ </t>
    </rPh>
    <rPh sb="2" eb="4">
      <t xml:space="preserve">オオサワ </t>
    </rPh>
    <phoneticPr fontId="3"/>
  </si>
  <si>
    <r>
      <rPr>
        <sz val="11"/>
        <rFont val="ＭＳ Ｐゴシック"/>
        <family val="2"/>
        <charset val="128"/>
      </rPr>
      <t>黄色軽石火山礫（最大径</t>
    </r>
    <r>
      <rPr>
        <sz val="11"/>
        <rFont val="Arial"/>
        <family val="2"/>
      </rPr>
      <t>5.0cm</t>
    </r>
    <r>
      <rPr>
        <sz val="11"/>
        <rFont val="ＭＳ Ｐゴシック"/>
        <family val="2"/>
        <charset val="128"/>
      </rPr>
      <t>）</t>
    </r>
    <r>
      <rPr>
        <sz val="11"/>
        <rFont val="Arial"/>
        <family val="2"/>
      </rPr>
      <t>&gt;&gt;</t>
    </r>
    <r>
      <rPr>
        <sz val="11"/>
        <rFont val="ＭＳ Ｐゴシック"/>
        <family val="2"/>
        <charset val="128"/>
      </rPr>
      <t>灰色石質岩片（最大径</t>
    </r>
    <r>
      <rPr>
        <sz val="11"/>
        <rFont val="Arial"/>
        <family val="2"/>
      </rPr>
      <t>2.5cm)</t>
    </r>
    <r>
      <rPr>
        <sz val="11"/>
        <rFont val="ＭＳ Ｐゴシック"/>
        <family val="2"/>
        <charset val="128"/>
      </rPr>
      <t>．粗粒火山灰の挟みあり</t>
    </r>
    <rPh sb="0" eb="1">
      <t xml:space="preserve">キイリ </t>
    </rPh>
    <rPh sb="2" eb="4">
      <t xml:space="preserve">カルイシ </t>
    </rPh>
    <rPh sb="4" eb="7">
      <t xml:space="preserve">カザンレキ </t>
    </rPh>
    <rPh sb="8" eb="11">
      <t xml:space="preserve">サイダイケイ </t>
    </rPh>
    <rPh sb="19" eb="21">
      <t xml:space="preserve">ハイイロ </t>
    </rPh>
    <rPh sb="21" eb="22">
      <t>セキシツガ</t>
    </rPh>
    <rPh sb="26" eb="29">
      <t xml:space="preserve">サイダイケイ </t>
    </rPh>
    <rPh sb="36" eb="38">
      <t xml:space="preserve">ソリュウ </t>
    </rPh>
    <rPh sb="38" eb="41">
      <t xml:space="preserve">カザンバイノ </t>
    </rPh>
    <rPh sb="42" eb="43">
      <t xml:space="preserve">ハサミアリ </t>
    </rPh>
    <phoneticPr fontId="3"/>
  </si>
  <si>
    <r>
      <rPr>
        <sz val="11"/>
        <color theme="1"/>
        <rFont val="ＭＳ Ｐゴシック"/>
        <family val="2"/>
        <charset val="128"/>
      </rPr>
      <t>暗褐色スコリア火山礫</t>
    </r>
    <rPh sb="0" eb="1">
      <t xml:space="preserve">アン </t>
    </rPh>
    <rPh sb="7" eb="10">
      <t xml:space="preserve">カザンレキ </t>
    </rPh>
    <phoneticPr fontId="1"/>
  </si>
  <si>
    <r>
      <rPr>
        <sz val="11"/>
        <color theme="1"/>
        <rFont val="ＭＳ Ｐゴシック"/>
        <family val="2"/>
        <charset val="128"/>
      </rPr>
      <t>赤褐色スコリア火山礫（最大径</t>
    </r>
    <r>
      <rPr>
        <sz val="11"/>
        <color theme="1"/>
        <rFont val="Arial"/>
        <family val="2"/>
      </rPr>
      <t>3.8cm</t>
    </r>
    <r>
      <rPr>
        <sz val="11"/>
        <color theme="1"/>
        <rFont val="ＭＳ Ｐゴシック"/>
        <family val="2"/>
        <charset val="128"/>
      </rPr>
      <t>）</t>
    </r>
    <r>
      <rPr>
        <sz val="11"/>
        <color theme="1"/>
        <rFont val="Arial"/>
        <family val="2"/>
      </rPr>
      <t>&gt;&gt;</t>
    </r>
    <r>
      <rPr>
        <sz val="11"/>
        <color theme="1"/>
        <rFont val="ＭＳ Ｐゴシック"/>
        <family val="2"/>
        <charset val="128"/>
      </rPr>
      <t>灰色石質岩片（最大径</t>
    </r>
    <r>
      <rPr>
        <sz val="11"/>
        <color theme="1"/>
        <rFont val="Arial"/>
        <family val="2"/>
      </rPr>
      <t>2.8cm)</t>
    </r>
    <r>
      <rPr>
        <sz val="11"/>
        <color theme="1"/>
        <rFont val="ＭＳ Ｐゴシック"/>
        <family val="2"/>
        <charset val="128"/>
      </rPr>
      <t>．淘汰良</t>
    </r>
    <rPh sb="0" eb="1">
      <t xml:space="preserve">セキカッショク </t>
    </rPh>
    <rPh sb="7" eb="10">
      <t xml:space="preserve">カザンレキ </t>
    </rPh>
    <rPh sb="39" eb="42">
      <t xml:space="preserve">トウタリョウ </t>
    </rPh>
    <phoneticPr fontId="1"/>
  </si>
  <si>
    <r>
      <rPr>
        <sz val="11"/>
        <rFont val="ＭＳ Ｐゴシック"/>
        <family val="2"/>
        <charset val="128"/>
      </rPr>
      <t>明灰色火山灰．結晶片多</t>
    </r>
    <rPh sb="0" eb="1">
      <t xml:space="preserve">メイ </t>
    </rPh>
    <rPh sb="1" eb="3">
      <t>アンハイイロ</t>
    </rPh>
    <rPh sb="3" eb="6">
      <t xml:space="preserve">カザンバイ </t>
    </rPh>
    <rPh sb="7" eb="11">
      <t xml:space="preserve">ケッショウヘンタ </t>
    </rPh>
    <phoneticPr fontId="1"/>
  </si>
  <si>
    <r>
      <rPr>
        <sz val="11"/>
        <rFont val="ＭＳ Ｐゴシック"/>
        <family val="2"/>
        <charset val="128"/>
      </rPr>
      <t>男体沓掛</t>
    </r>
    <r>
      <rPr>
        <sz val="11"/>
        <rFont val="Arial"/>
        <family val="2"/>
      </rPr>
      <t>1 Nt-KU1</t>
    </r>
    <rPh sb="0" eb="2">
      <t xml:space="preserve">ナンタイサン </t>
    </rPh>
    <rPh sb="2" eb="4">
      <t xml:space="preserve">クツカケ </t>
    </rPh>
    <phoneticPr fontId="3"/>
  </si>
  <si>
    <r>
      <rPr>
        <sz val="11"/>
        <rFont val="ＭＳ Ｐゴシック"/>
        <family val="2"/>
        <charset val="128"/>
      </rPr>
      <t>暗褐色，スパイノーズ，発泡良スコリア火山礫．淘汰良．</t>
    </r>
    <rPh sb="0" eb="3">
      <t xml:space="preserve">アンカッショク </t>
    </rPh>
    <rPh sb="11" eb="14">
      <t xml:space="preserve">ハッポウリョウ </t>
    </rPh>
    <rPh sb="18" eb="21">
      <t xml:space="preserve">カザンレキ </t>
    </rPh>
    <rPh sb="22" eb="25">
      <t xml:space="preserve">トウタリョウ </t>
    </rPh>
    <phoneticPr fontId="3"/>
  </si>
  <si>
    <r>
      <rPr>
        <sz val="11"/>
        <rFont val="ＭＳ Ｐゴシック"/>
        <family val="2"/>
        <charset val="128"/>
      </rPr>
      <t>男体沓掛</t>
    </r>
    <r>
      <rPr>
        <sz val="11"/>
        <rFont val="Arial"/>
        <family val="2"/>
      </rPr>
      <t>4 Nt-KU4</t>
    </r>
    <rPh sb="0" eb="2">
      <t xml:space="preserve">ナンタイサン </t>
    </rPh>
    <rPh sb="2" eb="4">
      <t xml:space="preserve">クツカケ </t>
    </rPh>
    <phoneticPr fontId="3"/>
  </si>
  <si>
    <r>
      <rPr>
        <sz val="11"/>
        <rFont val="ＭＳ Ｐゴシック"/>
        <family val="2"/>
        <charset val="128"/>
      </rPr>
      <t>暗褐色，発泡良スコリア火山礫．淘汰良．</t>
    </r>
    <rPh sb="0" eb="3">
      <t xml:space="preserve">アンカッショク </t>
    </rPh>
    <rPh sb="4" eb="6">
      <t xml:space="preserve">ハッポウ </t>
    </rPh>
    <rPh sb="6" eb="7">
      <t xml:space="preserve">リョウ </t>
    </rPh>
    <rPh sb="11" eb="14">
      <t xml:space="preserve">カザンレキ </t>
    </rPh>
    <rPh sb="15" eb="18">
      <t xml:space="preserve">トウタリョウ </t>
    </rPh>
    <phoneticPr fontId="3"/>
  </si>
  <si>
    <r>
      <rPr>
        <sz val="11"/>
        <rFont val="ＭＳ Ｐゴシック"/>
        <family val="2"/>
        <charset val="128"/>
      </rPr>
      <t>褐色火山灰土壌，スコリア火山礫混じり</t>
    </r>
    <rPh sb="0" eb="1">
      <t xml:space="preserve">カッショク </t>
    </rPh>
    <rPh sb="2" eb="7">
      <t xml:space="preserve">カザンバイドジョウ </t>
    </rPh>
    <rPh sb="7" eb="8">
      <t>，</t>
    </rPh>
    <rPh sb="12" eb="16">
      <t xml:space="preserve">カザンレキマジリ </t>
    </rPh>
    <phoneticPr fontId="1"/>
  </si>
  <si>
    <r>
      <rPr>
        <sz val="11"/>
        <rFont val="ＭＳ Ｐゴシック"/>
        <family val="2"/>
        <charset val="128"/>
      </rPr>
      <t>暗灰色，発泡不良，亜角礫スコリア火山礫．淘汰良．粒間に</t>
    </r>
    <r>
      <rPr>
        <sz val="11"/>
        <rFont val="Arial"/>
        <family val="2"/>
      </rPr>
      <t>&gt;2mm</t>
    </r>
    <r>
      <rPr>
        <sz val="11"/>
        <rFont val="ＭＳ Ｐゴシック"/>
        <family val="2"/>
        <charset val="128"/>
      </rPr>
      <t>斜長石結晶目立つ．異質礫まばらに含む．</t>
    </r>
    <rPh sb="0" eb="3">
      <t xml:space="preserve">アンハイイロ </t>
    </rPh>
    <rPh sb="4" eb="8">
      <t xml:space="preserve">ハッポウフリョウ </t>
    </rPh>
    <rPh sb="9" eb="12">
      <t xml:space="preserve">アカクレキ </t>
    </rPh>
    <rPh sb="20" eb="23">
      <t xml:space="preserve">トウタリョウ </t>
    </rPh>
    <rPh sb="24" eb="26">
      <t xml:space="preserve">リュウカンニ </t>
    </rPh>
    <rPh sb="31" eb="34">
      <t xml:space="preserve">シャチョウセキ </t>
    </rPh>
    <rPh sb="34" eb="38">
      <t xml:space="preserve">ケッショウメダツ </t>
    </rPh>
    <rPh sb="40" eb="43">
      <t xml:space="preserve">イシツレキ </t>
    </rPh>
    <rPh sb="47" eb="48">
      <t xml:space="preserve">フクム </t>
    </rPh>
    <phoneticPr fontId="3"/>
  </si>
  <si>
    <r>
      <rPr>
        <sz val="11"/>
        <rFont val="ＭＳ Ｐゴシック"/>
        <family val="2"/>
        <charset val="128"/>
      </rPr>
      <t>白色軽石火山礫．やや粘土化．基質にクリーム色火山灰伴う．最上部に灰色粗粒火山灰薄層．</t>
    </r>
    <rPh sb="4" eb="7">
      <t xml:space="preserve">カザンレキ </t>
    </rPh>
    <rPh sb="10" eb="13">
      <t xml:space="preserve">ネンドカ </t>
    </rPh>
    <rPh sb="14" eb="16">
      <t xml:space="preserve">キシツニ </t>
    </rPh>
    <rPh sb="22" eb="25">
      <t xml:space="preserve">カザンバイ </t>
    </rPh>
    <rPh sb="25" eb="26">
      <t xml:space="preserve">トモナウ </t>
    </rPh>
    <rPh sb="28" eb="31">
      <t xml:space="preserve">サイジョウブニ </t>
    </rPh>
    <rPh sb="32" eb="34">
      <t xml:space="preserve">ハイイロ </t>
    </rPh>
    <rPh sb="34" eb="39">
      <t xml:space="preserve">ソリュウカザンバイ </t>
    </rPh>
    <rPh sb="39" eb="41">
      <t xml:space="preserve">ハクソウ </t>
    </rPh>
    <phoneticPr fontId="1"/>
  </si>
  <si>
    <r>
      <rPr>
        <sz val="11"/>
        <rFont val="ＭＳ Ｐゴシック"/>
        <family val="2"/>
        <charset val="128"/>
      </rPr>
      <t>褐色火山灰土壌，下部は白色軽石混じり</t>
    </r>
    <rPh sb="0" eb="1">
      <t xml:space="preserve">カッショク </t>
    </rPh>
    <rPh sb="2" eb="7">
      <t xml:space="preserve">カザンバイドジョウ </t>
    </rPh>
    <rPh sb="8" eb="10">
      <t xml:space="preserve">カブハ </t>
    </rPh>
    <rPh sb="11" eb="13">
      <t xml:space="preserve">ハクショク </t>
    </rPh>
    <rPh sb="13" eb="16">
      <t xml:space="preserve">カルイシマジリ </t>
    </rPh>
    <phoneticPr fontId="1"/>
  </si>
  <si>
    <r>
      <rPr>
        <sz val="11"/>
        <rFont val="ＭＳ Ｐゴシック"/>
        <family val="2"/>
        <charset val="128"/>
      </rPr>
      <t>白色軽石細粒火山礫．淘汰良．基質には</t>
    </r>
    <r>
      <rPr>
        <sz val="11"/>
        <rFont val="Arial"/>
        <family val="2"/>
      </rPr>
      <t>Cpx, Opx</t>
    </r>
    <r>
      <rPr>
        <sz val="11"/>
        <rFont val="ＭＳ Ｐゴシック"/>
        <family val="2"/>
        <charset val="128"/>
      </rPr>
      <t>目立つ</t>
    </r>
    <rPh sb="0" eb="2">
      <t xml:space="preserve">ハクショク </t>
    </rPh>
    <rPh sb="2" eb="4">
      <t xml:space="preserve">カルイシ </t>
    </rPh>
    <rPh sb="4" eb="6">
      <t xml:space="preserve">サイリュウ </t>
    </rPh>
    <rPh sb="6" eb="9">
      <t xml:space="preserve">カザンレキ </t>
    </rPh>
    <rPh sb="10" eb="13">
      <t xml:space="preserve">トウタリョウ </t>
    </rPh>
    <rPh sb="14" eb="16">
      <t xml:space="preserve">キシツニハ </t>
    </rPh>
    <rPh sb="26" eb="28">
      <t xml:space="preserve">メダツ </t>
    </rPh>
    <phoneticPr fontId="3"/>
  </si>
  <si>
    <r>
      <rPr>
        <sz val="11"/>
        <rFont val="ＭＳ Ｐゴシック"/>
        <family val="2"/>
        <charset val="128"/>
      </rPr>
      <t>大山倉吉</t>
    </r>
    <r>
      <rPr>
        <sz val="11"/>
        <rFont val="Arial"/>
        <family val="2"/>
      </rPr>
      <t xml:space="preserve"> DKP</t>
    </r>
    <rPh sb="0" eb="1">
      <t xml:space="preserve">ダイセン </t>
    </rPh>
    <rPh sb="2" eb="4">
      <t xml:space="preserve">クラヨシ </t>
    </rPh>
    <phoneticPr fontId="1"/>
  </si>
  <si>
    <r>
      <rPr>
        <sz val="11"/>
        <rFont val="ＭＳ Ｐゴシック"/>
        <family val="2"/>
        <charset val="128"/>
      </rPr>
      <t>黄色火山灰．レンズ状．</t>
    </r>
    <rPh sb="0" eb="1">
      <t xml:space="preserve">キイロ </t>
    </rPh>
    <rPh sb="2" eb="5">
      <t xml:space="preserve">カザンバイ </t>
    </rPh>
    <phoneticPr fontId="3"/>
  </si>
  <si>
    <r>
      <rPr>
        <sz val="11"/>
        <rFont val="ＭＳ Ｐゴシック"/>
        <family val="2"/>
        <charset val="128"/>
      </rPr>
      <t>褐色火山灰土壌</t>
    </r>
    <r>
      <rPr>
        <sz val="11"/>
        <rFont val="Arial"/>
        <family val="2"/>
      </rPr>
      <t>.</t>
    </r>
    <r>
      <rPr>
        <sz val="11"/>
        <rFont val="ＭＳ Ｐゴシック"/>
        <family val="2"/>
        <charset val="128"/>
      </rPr>
      <t>赤褐色スコリア火山礫混じり</t>
    </r>
    <rPh sb="0" eb="1">
      <t xml:space="preserve">カッショク </t>
    </rPh>
    <rPh sb="2" eb="7">
      <t xml:space="preserve">カザンバイドジョウ </t>
    </rPh>
    <rPh sb="8" eb="11">
      <t xml:space="preserve">セキカッショク </t>
    </rPh>
    <rPh sb="15" eb="18">
      <t xml:space="preserve">カザンレキ </t>
    </rPh>
    <rPh sb="18" eb="19">
      <t xml:space="preserve">マジリ </t>
    </rPh>
    <phoneticPr fontId="1"/>
  </si>
  <si>
    <r>
      <rPr>
        <sz val="11"/>
        <rFont val="ＭＳ Ｐゴシック"/>
        <family val="2"/>
        <charset val="128"/>
      </rPr>
      <t>日光東赤田</t>
    </r>
    <r>
      <rPr>
        <sz val="11"/>
        <rFont val="Arial"/>
        <family val="2"/>
      </rPr>
      <t xml:space="preserve"> Nk-HG</t>
    </r>
    <rPh sb="0" eb="1">
      <t xml:space="preserve">ニッコウ </t>
    </rPh>
    <rPh sb="2" eb="5">
      <t xml:space="preserve">ヒガシアカタ </t>
    </rPh>
    <phoneticPr fontId="1"/>
  </si>
  <si>
    <r>
      <rPr>
        <sz val="11"/>
        <rFont val="ＭＳ Ｐゴシック"/>
        <family val="2"/>
        <charset val="128"/>
      </rPr>
      <t>赤褐色スコリア火山礫</t>
    </r>
    <r>
      <rPr>
        <sz val="11"/>
        <rFont val="Arial"/>
        <family val="2"/>
      </rPr>
      <t>&gt;&gt;</t>
    </r>
    <r>
      <rPr>
        <sz val="11"/>
        <rFont val="ＭＳ Ｐゴシック"/>
        <family val="2"/>
        <charset val="128"/>
      </rPr>
      <t>暗灰色石質火山礫．淘汰良</t>
    </r>
    <rPh sb="0" eb="1">
      <t xml:space="preserve">セキカッショク </t>
    </rPh>
    <rPh sb="3" eb="6">
      <t>スコリアク</t>
    </rPh>
    <rPh sb="7" eb="8">
      <t xml:space="preserve">カザンレキ </t>
    </rPh>
    <rPh sb="12" eb="13">
      <t xml:space="preserve">アンカッショク </t>
    </rPh>
    <rPh sb="13" eb="15">
      <t xml:space="preserve">ハイイロ </t>
    </rPh>
    <rPh sb="15" eb="17">
      <t xml:space="preserve">セキシツ </t>
    </rPh>
    <rPh sb="17" eb="20">
      <t xml:space="preserve">カザンレキ </t>
    </rPh>
    <phoneticPr fontId="3"/>
  </si>
  <si>
    <r>
      <rPr>
        <sz val="11"/>
        <rFont val="ＭＳ Ｐゴシック"/>
        <family val="2"/>
        <charset val="128"/>
      </rPr>
      <t>赤褐色スコリア火山礫．逆級化で基底は細粒火山礫</t>
    </r>
    <rPh sb="0" eb="3">
      <t xml:space="preserve">セキカッショク </t>
    </rPh>
    <rPh sb="7" eb="10">
      <t xml:space="preserve">カザンレキ </t>
    </rPh>
    <rPh sb="11" eb="14">
      <t xml:space="preserve">ギャクキュウカ </t>
    </rPh>
    <rPh sb="15" eb="17">
      <t xml:space="preserve">キテイハ </t>
    </rPh>
    <rPh sb="18" eb="23">
      <t xml:space="preserve">サイリュウカザンレキ </t>
    </rPh>
    <phoneticPr fontId="3"/>
  </si>
  <si>
    <r>
      <rPr>
        <sz val="11"/>
        <rFont val="ＭＳ Ｐゴシック"/>
        <family val="2"/>
        <charset val="128"/>
      </rPr>
      <t>褐色火山灰土壌，赤褐色スコリア火山礫混じり</t>
    </r>
    <rPh sb="0" eb="1">
      <t xml:space="preserve">カッショク </t>
    </rPh>
    <rPh sb="2" eb="7">
      <t xml:space="preserve">カザンバイドジョウ </t>
    </rPh>
    <rPh sb="8" eb="11">
      <t xml:space="preserve">セキカッショク </t>
    </rPh>
    <rPh sb="11" eb="15">
      <t>スコリアク</t>
    </rPh>
    <rPh sb="15" eb="16">
      <t xml:space="preserve">カザンレキマジリ </t>
    </rPh>
    <phoneticPr fontId="1"/>
  </si>
  <si>
    <r>
      <rPr>
        <sz val="11"/>
        <rFont val="ＭＳ Ｐゴシック"/>
        <family val="2"/>
        <charset val="128"/>
      </rPr>
      <t>阿蘇</t>
    </r>
    <r>
      <rPr>
        <sz val="11"/>
        <rFont val="Arial"/>
        <family val="2"/>
      </rPr>
      <t>4 Aso4</t>
    </r>
    <rPh sb="0" eb="2">
      <t xml:space="preserve">アソ </t>
    </rPh>
    <phoneticPr fontId="1"/>
  </si>
  <si>
    <r>
      <rPr>
        <sz val="11"/>
        <rFont val="ＭＳ Ｐゴシック"/>
        <family val="2"/>
        <charset val="128"/>
      </rPr>
      <t>褐色火山灰土壌</t>
    </r>
    <rPh sb="0" eb="2">
      <t xml:space="preserve">カッショク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</si>
  <si>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赤褐色火山灰土壌</t>
    </r>
    <rPh sb="0" eb="3">
      <t xml:space="preserve">セキカッショク </t>
    </rPh>
    <rPh sb="3" eb="8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</si>
  <si>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赤褐色スコリア細粒火山礫．</t>
    </r>
    <rPh sb="0" eb="3">
      <t xml:space="preserve">セキカッショク </t>
    </rPh>
    <rPh sb="7" eb="9">
      <t xml:space="preserve">サイリュウ </t>
    </rPh>
    <rPh sb="9" eb="12">
      <t xml:space="preserve">カザンレキ </t>
    </rPh>
    <phoneticPr fontId="3"/>
  </si>
  <si>
    <r>
      <rPr>
        <sz val="11"/>
        <rFont val="ＭＳ Ｐゴシック"/>
        <family val="2"/>
        <charset val="128"/>
      </rPr>
      <t>下部は白色軽石質粗粒火山灰，上部は灰色火山灰</t>
    </r>
    <rPh sb="0" eb="2">
      <t xml:space="preserve">カブ </t>
    </rPh>
    <rPh sb="3" eb="5">
      <t xml:space="preserve">ハクショク </t>
    </rPh>
    <rPh sb="5" eb="8">
      <t xml:space="preserve">カルイシシツ </t>
    </rPh>
    <rPh sb="8" eb="10">
      <t xml:space="preserve">ソリュウ </t>
    </rPh>
    <rPh sb="10" eb="13">
      <t xml:space="preserve">カザンバイ </t>
    </rPh>
    <rPh sb="14" eb="16">
      <t xml:space="preserve">ジョウブハ </t>
    </rPh>
    <rPh sb="17" eb="19">
      <t xml:space="preserve">ハイイロ </t>
    </rPh>
    <rPh sb="19" eb="22">
      <t xml:space="preserve">カザンバイ </t>
    </rPh>
    <phoneticPr fontId="1"/>
  </si>
  <si>
    <r>
      <rPr>
        <sz val="11"/>
        <rFont val="ＭＳ Ｐゴシック"/>
        <family val="2"/>
        <charset val="128"/>
      </rPr>
      <t>黄色軽石火山礫．淘汰良</t>
    </r>
    <rPh sb="0" eb="2">
      <t xml:space="preserve">キイロ </t>
    </rPh>
    <rPh sb="2" eb="3">
      <t xml:space="preserve">カルイシ </t>
    </rPh>
    <rPh sb="8" eb="11">
      <t xml:space="preserve">トウタリョウ </t>
    </rPh>
    <phoneticPr fontId="1"/>
  </si>
  <si>
    <r>
      <rPr>
        <sz val="11"/>
        <rFont val="ＭＳ Ｐゴシック"/>
        <family val="2"/>
        <charset val="128"/>
      </rPr>
      <t>下野大沢段丘河川流路堆積物</t>
    </r>
    <rPh sb="0" eb="2">
      <t xml:space="preserve">シモツケ </t>
    </rPh>
    <rPh sb="2" eb="4">
      <t>オオサワ</t>
    </rPh>
    <rPh sb="4" eb="6">
      <t xml:space="preserve">ダンキュウ </t>
    </rPh>
    <rPh sb="6" eb="8">
      <t xml:space="preserve">カセン </t>
    </rPh>
    <rPh sb="8" eb="13">
      <t xml:space="preserve">リュウロタイセキブツ </t>
    </rPh>
    <phoneticPr fontId="1"/>
  </si>
  <si>
    <r>
      <rPr>
        <sz val="11"/>
        <rFont val="ＭＳ Ｐゴシック"/>
        <family val="2"/>
        <charset val="128"/>
      </rPr>
      <t>岩片支持円礫</t>
    </r>
    <rPh sb="0" eb="4">
      <t xml:space="preserve">ガンペンシジ </t>
    </rPh>
    <rPh sb="4" eb="6">
      <t xml:space="preserve">エンレキ </t>
    </rPh>
    <phoneticPr fontId="1"/>
  </si>
  <si>
    <r>
      <rPr>
        <sz val="11"/>
        <rFont val="ＭＳ Ｐゴシック"/>
        <family val="2"/>
        <charset val="128"/>
      </rPr>
      <t>御岳第</t>
    </r>
    <r>
      <rPr>
        <sz val="11"/>
        <rFont val="Arial"/>
        <family val="2"/>
      </rPr>
      <t>1</t>
    </r>
    <r>
      <rPr>
        <sz val="11"/>
        <rFont val="ＭＳ Ｐゴシック"/>
        <family val="2"/>
        <charset val="128"/>
      </rPr>
      <t>　</t>
    </r>
    <r>
      <rPr>
        <sz val="11"/>
        <rFont val="Arial"/>
        <family val="2"/>
      </rPr>
      <t>On-Pm1*</t>
    </r>
    <rPh sb="0" eb="2">
      <t xml:space="preserve">オンタケ </t>
    </rPh>
    <rPh sb="2" eb="3">
      <t xml:space="preserve">ダイ </t>
    </rPh>
    <phoneticPr fontId="1"/>
  </si>
  <si>
    <r>
      <t xml:space="preserve">* </t>
    </r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2012</t>
    </r>
    <r>
      <rPr>
        <sz val="11"/>
        <color theme="1"/>
        <rFont val="ＭＳ Ｐゴシック"/>
        <family val="2"/>
        <charset val="128"/>
      </rPr>
      <t>）では沼沢芝原</t>
    </r>
    <r>
      <rPr>
        <sz val="11"/>
        <color theme="1"/>
        <rFont val="Arial"/>
        <family val="2"/>
      </rPr>
      <t xml:space="preserve"> (Nm-SB) </t>
    </r>
    <r>
      <rPr>
        <sz val="11"/>
        <color theme="1"/>
        <rFont val="ＭＳ Ｐゴシック"/>
        <family val="2"/>
        <charset val="128"/>
      </rPr>
      <t>としていたが，山元</t>
    </r>
    <r>
      <rPr>
        <sz val="11"/>
        <color theme="1"/>
        <rFont val="Arial"/>
        <family val="2"/>
      </rPr>
      <t xml:space="preserve"> (2017) </t>
    </r>
    <r>
      <rPr>
        <sz val="11"/>
        <color theme="1"/>
        <rFont val="ＭＳ Ｐゴシック"/>
        <family val="2"/>
        <charset val="128"/>
      </rPr>
      <t>で御岳第</t>
    </r>
    <r>
      <rPr>
        <sz val="11"/>
        <color theme="1"/>
        <rFont val="Arial"/>
        <family val="2"/>
      </rPr>
      <t xml:space="preserve">1 (On-Pm1) </t>
    </r>
    <r>
      <rPr>
        <sz val="11"/>
        <color theme="1"/>
        <rFont val="ＭＳ Ｐゴシック"/>
        <family val="2"/>
        <charset val="128"/>
      </rPr>
      <t>に修正</t>
    </r>
    <rPh sb="0" eb="2">
      <t>ヤマモト</t>
    </rPh>
    <phoneticPr fontId="1"/>
  </si>
  <si>
    <r>
      <rPr>
        <sz val="11"/>
        <rFont val="ＭＳ Ｐゴシック"/>
        <family val="2"/>
        <charset val="128"/>
      </rPr>
      <t>三春</t>
    </r>
    <rPh sb="0" eb="2">
      <t xml:space="preserve">ミハル </t>
    </rPh>
    <phoneticPr fontId="3"/>
  </si>
  <si>
    <r>
      <rPr>
        <sz val="11"/>
        <rFont val="ＭＳ Ｐゴシック"/>
        <family val="2"/>
        <charset val="128"/>
      </rPr>
      <t>郡山層</t>
    </r>
    <rPh sb="0" eb="1">
      <t xml:space="preserve">コオリヤマソウ </t>
    </rPh>
    <phoneticPr fontId="1"/>
  </si>
  <si>
    <r>
      <rPr>
        <sz val="11"/>
        <rFont val="ＭＳ Ｐゴシック"/>
        <family val="2"/>
        <charset val="128"/>
      </rPr>
      <t>塊状シルト</t>
    </r>
    <r>
      <rPr>
        <sz val="11"/>
        <rFont val="Arial"/>
        <family val="2"/>
      </rPr>
      <t xml:space="preserve"> (Fm)</t>
    </r>
    <rPh sb="0" eb="2">
      <t xml:space="preserve">カイジョウ </t>
    </rPh>
    <phoneticPr fontId="1"/>
  </si>
  <si>
    <r>
      <rPr>
        <sz val="11"/>
        <rFont val="ＭＳ Ｐゴシック"/>
        <family val="2"/>
        <charset val="128"/>
      </rPr>
      <t>磐梯葉山</t>
    </r>
    <r>
      <rPr>
        <sz val="11"/>
        <rFont val="Arial"/>
        <family val="2"/>
      </rPr>
      <t>1 Bn-HP1</t>
    </r>
    <rPh sb="0" eb="2">
      <t xml:space="preserve">バンダイ </t>
    </rPh>
    <rPh sb="2" eb="4">
      <t xml:space="preserve">ハヤマ </t>
    </rPh>
    <phoneticPr fontId="1"/>
  </si>
  <si>
    <r>
      <rPr>
        <sz val="11"/>
        <rFont val="ＭＳ Ｐゴシック"/>
        <family val="2"/>
        <charset val="128"/>
      </rPr>
      <t>白色軽石細粒火山礫，結晶質火山灰基質，</t>
    </r>
    <r>
      <rPr>
        <sz val="11"/>
        <rFont val="Arial"/>
        <family val="2"/>
      </rPr>
      <t>Cpx, Opx</t>
    </r>
    <rPh sb="0" eb="1">
      <t xml:space="preserve">ハクショク </t>
    </rPh>
    <rPh sb="2" eb="4">
      <t xml:space="preserve">カルイシ </t>
    </rPh>
    <rPh sb="4" eb="6">
      <t xml:space="preserve">サイリュウ </t>
    </rPh>
    <rPh sb="6" eb="9">
      <t xml:space="preserve">カザンレキ </t>
    </rPh>
    <rPh sb="10" eb="13">
      <t xml:space="preserve">ケッショウシツ </t>
    </rPh>
    <rPh sb="13" eb="16">
      <t xml:space="preserve">カザンバイキチツ </t>
    </rPh>
    <rPh sb="16" eb="18">
      <t xml:space="preserve">キシツ </t>
    </rPh>
    <phoneticPr fontId="1"/>
  </si>
  <si>
    <r>
      <rPr>
        <sz val="11"/>
        <rFont val="ＭＳ Ｐゴシック"/>
        <family val="2"/>
        <charset val="128"/>
      </rPr>
      <t>塊状，基質支持礫</t>
    </r>
    <r>
      <rPr>
        <sz val="11"/>
        <rFont val="Arial"/>
        <family val="2"/>
      </rPr>
      <t xml:space="preserve"> (Gms)</t>
    </r>
    <r>
      <rPr>
        <sz val="11"/>
        <rFont val="ＭＳ Ｐゴシック"/>
        <family val="2"/>
        <charset val="128"/>
      </rPr>
      <t>．淘汰不良で砂質基質持つ</t>
    </r>
    <rPh sb="0" eb="2">
      <t xml:space="preserve">カイジョウ </t>
    </rPh>
    <rPh sb="3" eb="7">
      <t xml:space="preserve">キシツシジ </t>
    </rPh>
    <rPh sb="7" eb="8">
      <t xml:space="preserve">レキ </t>
    </rPh>
    <rPh sb="15" eb="19">
      <t xml:space="preserve">トウタフリョウデ </t>
    </rPh>
    <rPh sb="20" eb="22">
      <t xml:space="preserve">サシツ </t>
    </rPh>
    <rPh sb="22" eb="25">
      <t xml:space="preserve">キシツモツ </t>
    </rPh>
    <phoneticPr fontId="1"/>
  </si>
  <si>
    <r>
      <rPr>
        <sz val="11"/>
        <rFont val="ＭＳ Ｐゴシック"/>
        <family val="2"/>
        <charset val="128"/>
      </rPr>
      <t>塊状岩片支持礫</t>
    </r>
    <r>
      <rPr>
        <sz val="11"/>
        <rFont val="Arial"/>
        <family val="2"/>
      </rPr>
      <t xml:space="preserve"> (Gm)</t>
    </r>
    <r>
      <rPr>
        <sz val="11"/>
        <rFont val="ＭＳ Ｐゴシック"/>
        <family val="2"/>
        <charset val="128"/>
      </rPr>
      <t>．砂質基質持つ．円礫</t>
    </r>
    <rPh sb="0" eb="2">
      <t xml:space="preserve">カイジョウ </t>
    </rPh>
    <rPh sb="2" eb="4">
      <t xml:space="preserve">ガンペン </t>
    </rPh>
    <rPh sb="4" eb="6">
      <t xml:space="preserve">キシツシジ </t>
    </rPh>
    <rPh sb="6" eb="7">
      <t xml:space="preserve">レキ </t>
    </rPh>
    <rPh sb="13" eb="15">
      <t xml:space="preserve">サシツ </t>
    </rPh>
    <rPh sb="15" eb="18">
      <t xml:space="preserve">キシツモツ </t>
    </rPh>
    <rPh sb="20" eb="22">
      <t xml:space="preserve">エンレキ </t>
    </rPh>
    <phoneticPr fontId="1"/>
  </si>
  <si>
    <r>
      <rPr>
        <sz val="11"/>
        <rFont val="ＭＳ Ｐゴシック"/>
        <family val="2"/>
        <charset val="128"/>
      </rPr>
      <t>赤城水沼</t>
    </r>
    <r>
      <rPr>
        <sz val="11"/>
        <rFont val="Arial"/>
        <family val="2"/>
      </rPr>
      <t>3 Ak-MzP3</t>
    </r>
    <rPh sb="0" eb="2">
      <t xml:space="preserve">アカギ </t>
    </rPh>
    <rPh sb="2" eb="4">
      <t xml:space="preserve">ミズヌマ </t>
    </rPh>
    <phoneticPr fontId="1"/>
  </si>
  <si>
    <r>
      <rPr>
        <sz val="11"/>
        <color theme="1"/>
        <rFont val="ＭＳ Ｐゴシック"/>
        <family val="2"/>
        <charset val="128"/>
      </rPr>
      <t>黄色軽石質〜結晶質粗粒火山灰，</t>
    </r>
    <r>
      <rPr>
        <sz val="11"/>
        <color theme="1"/>
        <rFont val="Arial"/>
        <family val="2"/>
      </rPr>
      <t>Cpx, Opx</t>
    </r>
    <rPh sb="0" eb="1">
      <t xml:space="preserve">キ </t>
    </rPh>
    <rPh sb="1" eb="2">
      <t xml:space="preserve">ハクショク </t>
    </rPh>
    <rPh sb="2" eb="4">
      <t xml:space="preserve">カルイシ </t>
    </rPh>
    <rPh sb="4" eb="5">
      <t xml:space="preserve">ケッショウシツ </t>
    </rPh>
    <rPh sb="6" eb="8">
      <t xml:space="preserve">ケッショウシチ </t>
    </rPh>
    <rPh sb="8" eb="9">
      <t xml:space="preserve">シツ </t>
    </rPh>
    <rPh sb="9" eb="11">
      <t xml:space="preserve">ソリュウ </t>
    </rPh>
    <rPh sb="11" eb="14">
      <t xml:space="preserve">カザンバイ </t>
    </rPh>
    <phoneticPr fontId="1"/>
  </si>
  <si>
    <r>
      <rPr>
        <sz val="11"/>
        <rFont val="ＭＳ Ｐゴシック"/>
        <family val="2"/>
        <charset val="128"/>
      </rPr>
      <t>トラフ型斜交層理砂</t>
    </r>
    <r>
      <rPr>
        <sz val="11"/>
        <rFont val="Arial"/>
        <family val="2"/>
      </rPr>
      <t xml:space="preserve"> (St)</t>
    </r>
    <rPh sb="4" eb="8">
      <t xml:space="preserve">シャコウソウリ </t>
    </rPh>
    <rPh sb="8" eb="9">
      <t xml:space="preserve">スナ </t>
    </rPh>
    <phoneticPr fontId="1"/>
  </si>
  <si>
    <r>
      <rPr>
        <sz val="11"/>
        <rFont val="ＭＳ Ｐゴシック"/>
        <family val="2"/>
        <charset val="128"/>
      </rPr>
      <t>文挟</t>
    </r>
    <rPh sb="1" eb="2">
      <t xml:space="preserve">バサミ </t>
    </rPh>
    <phoneticPr fontId="3"/>
  </si>
  <si>
    <r>
      <rPr>
        <sz val="11"/>
        <rFont val="ＭＳ Ｐゴシック"/>
        <family val="2"/>
        <charset val="128"/>
      </rPr>
      <t>褐色火山灰土壌</t>
    </r>
    <rPh sb="4" eb="6">
      <t xml:space="preserve">カザンバイドジョウ </t>
    </rPh>
    <phoneticPr fontId="3"/>
  </si>
  <si>
    <r>
      <rPr>
        <sz val="11"/>
        <rFont val="ＭＳ Ｐゴシック"/>
        <family val="2"/>
        <charset val="128"/>
      </rPr>
      <t>赤城水沼石質降下物</t>
    </r>
    <r>
      <rPr>
        <sz val="11"/>
        <rFont val="Arial"/>
        <family val="2"/>
      </rPr>
      <t xml:space="preserve"> Ag-CLP</t>
    </r>
    <rPh sb="0" eb="2">
      <t xml:space="preserve">アカギ </t>
    </rPh>
    <rPh sb="2" eb="4">
      <t xml:space="preserve">ミズヌマ </t>
    </rPh>
    <rPh sb="4" eb="6">
      <t xml:space="preserve">セキシツ </t>
    </rPh>
    <rPh sb="6" eb="9">
      <t xml:space="preserve">コウカブツ </t>
    </rPh>
    <phoneticPr fontId="3"/>
  </si>
  <si>
    <r>
      <rPr>
        <sz val="11"/>
        <rFont val="ＭＳ Ｐゴシック"/>
        <family val="2"/>
        <charset val="128"/>
      </rPr>
      <t>細かく成層した粗粒火山灰．石質岩片と結晶片に富む</t>
    </r>
    <rPh sb="0" eb="1">
      <t xml:space="preserve">コマカク </t>
    </rPh>
    <rPh sb="3" eb="5">
      <t xml:space="preserve">セイソウシタ </t>
    </rPh>
    <rPh sb="7" eb="12">
      <t xml:space="preserve">ソリュウカザンバイ </t>
    </rPh>
    <rPh sb="13" eb="14">
      <t>セキシツ</t>
    </rPh>
    <rPh sb="18" eb="21">
      <t xml:space="preserve">ケッショウヘンニトム </t>
    </rPh>
    <phoneticPr fontId="3"/>
  </si>
  <si>
    <r>
      <rPr>
        <sz val="11"/>
        <rFont val="ＭＳ Ｐゴシック"/>
        <family val="2"/>
        <charset val="128"/>
      </rPr>
      <t>黄色軽石火山礫，淘汰良，基質に火山灰欠</t>
    </r>
    <rPh sb="0" eb="2">
      <t xml:space="preserve">キイロ </t>
    </rPh>
    <rPh sb="2" eb="4">
      <t xml:space="preserve">カルイシ </t>
    </rPh>
    <rPh sb="4" eb="7">
      <t xml:space="preserve">カザンレキ </t>
    </rPh>
    <rPh sb="12" eb="14">
      <t xml:space="preserve">キシツニ </t>
    </rPh>
    <phoneticPr fontId="1"/>
  </si>
  <si>
    <r>
      <rPr>
        <sz val="11"/>
        <rFont val="ＭＳ Ｐゴシック"/>
        <family val="2"/>
        <charset val="128"/>
      </rPr>
      <t>黄色軽石細粒火山礫混じり粗粒火山灰．結晶片多，</t>
    </r>
    <r>
      <rPr>
        <sz val="11"/>
        <rFont val="Arial"/>
        <family val="2"/>
      </rPr>
      <t>Hb, Cpx,Opx</t>
    </r>
    <rPh sb="0" eb="2">
      <t xml:space="preserve">キイロ </t>
    </rPh>
    <rPh sb="2" eb="4">
      <t xml:space="preserve">カルイシ </t>
    </rPh>
    <rPh sb="4" eb="6">
      <t xml:space="preserve">サイリュウ </t>
    </rPh>
    <rPh sb="6" eb="9">
      <t xml:space="preserve">カザンレキ </t>
    </rPh>
    <rPh sb="9" eb="10">
      <t xml:space="preserve">マジリ </t>
    </rPh>
    <rPh sb="12" eb="17">
      <t xml:space="preserve">ソリュウカザンバイ </t>
    </rPh>
    <rPh sb="18" eb="22">
      <t xml:space="preserve">ケッショウヘンタ </t>
    </rPh>
    <phoneticPr fontId="3"/>
  </si>
  <si>
    <r>
      <rPr>
        <sz val="11"/>
        <rFont val="ＭＳ Ｐゴシック"/>
        <family val="2"/>
        <charset val="128"/>
      </rPr>
      <t>黄色軽石細粒火山礫，淘汰良，基質に火山灰欠．</t>
    </r>
    <rPh sb="0" eb="2">
      <t xml:space="preserve">キイロ </t>
    </rPh>
    <rPh sb="2" eb="4">
      <t xml:space="preserve">カルイシ </t>
    </rPh>
    <rPh sb="4" eb="6">
      <t xml:space="preserve">サイリュウ </t>
    </rPh>
    <rPh sb="6" eb="9">
      <t xml:space="preserve">カザンレキ </t>
    </rPh>
    <rPh sb="10" eb="13">
      <t xml:space="preserve">トウタリョウ </t>
    </rPh>
    <rPh sb="14" eb="16">
      <t xml:space="preserve">キシツニ </t>
    </rPh>
    <rPh sb="17" eb="21">
      <t xml:space="preserve">カザンバイケツ </t>
    </rPh>
    <phoneticPr fontId="3"/>
  </si>
  <si>
    <r>
      <rPr>
        <sz val="11"/>
        <rFont val="ＭＳ Ｐゴシック"/>
        <family val="2"/>
        <charset val="128"/>
      </rPr>
      <t>結晶質火山灰</t>
    </r>
    <rPh sb="0" eb="1">
      <t>ケッショウシｔ</t>
    </rPh>
    <phoneticPr fontId="3"/>
  </si>
  <si>
    <r>
      <rPr>
        <sz val="11"/>
        <rFont val="ＭＳ Ｐゴシック"/>
        <family val="2"/>
        <charset val="128"/>
      </rPr>
      <t>黄色軽石細粒火山礫混じり粗粒火山灰．レンズ状．</t>
    </r>
    <r>
      <rPr>
        <sz val="11"/>
        <rFont val="Arial"/>
        <family val="2"/>
      </rPr>
      <t>Aso4</t>
    </r>
    <r>
      <rPr>
        <sz val="11"/>
        <rFont val="ＭＳ Ｐゴシック"/>
        <family val="2"/>
        <charset val="128"/>
      </rPr>
      <t>混じり</t>
    </r>
    <rPh sb="27" eb="28">
      <t xml:space="preserve">マジリ </t>
    </rPh>
    <phoneticPr fontId="1"/>
  </si>
  <si>
    <r>
      <rPr>
        <sz val="11"/>
        <rFont val="ＭＳ Ｐゴシック"/>
        <family val="2"/>
        <charset val="128"/>
      </rPr>
      <t>黄色軽石火山礫，淘汰良，基質に結晶片多．下部</t>
    </r>
    <r>
      <rPr>
        <sz val="11"/>
        <rFont val="Arial"/>
        <family val="2"/>
      </rPr>
      <t>2cm</t>
    </r>
    <r>
      <rPr>
        <sz val="11"/>
        <rFont val="ＭＳ Ｐゴシック"/>
        <family val="2"/>
        <charset val="128"/>
      </rPr>
      <t>は粗粒火山灰</t>
    </r>
    <rPh sb="0" eb="2">
      <t xml:space="preserve">キイロ </t>
    </rPh>
    <rPh sb="2" eb="4">
      <t xml:space="preserve">カルイシ </t>
    </rPh>
    <rPh sb="4" eb="7">
      <t xml:space="preserve">カザンレキ </t>
    </rPh>
    <rPh sb="8" eb="11">
      <t xml:space="preserve">トウタリョウ </t>
    </rPh>
    <rPh sb="12" eb="14">
      <t xml:space="preserve">キシツニ </t>
    </rPh>
    <rPh sb="15" eb="19">
      <t>カザンバイ_x0000__x0000__x0002_</t>
    </rPh>
    <rPh sb="20" eb="22">
      <t>_x0004__x0002__x0002_</t>
    </rPh>
    <rPh sb="26" eb="27">
      <t/>
    </rPh>
    <phoneticPr fontId="3"/>
  </si>
  <si>
    <r>
      <rPr>
        <sz val="11"/>
        <rFont val="ＭＳ Ｐゴシック"/>
        <family val="2"/>
        <charset val="128"/>
      </rPr>
      <t>暗褐色粗粒火山灰基質に赤褐色スコリア火山礫混じり．固結</t>
    </r>
    <rPh sb="0" eb="3">
      <t xml:space="preserve">アンカッショク </t>
    </rPh>
    <rPh sb="3" eb="5">
      <t xml:space="preserve">ソリュウ </t>
    </rPh>
    <rPh sb="5" eb="8">
      <t xml:space="preserve">カザンバイ </t>
    </rPh>
    <rPh sb="8" eb="10">
      <t xml:space="preserve">キシツニ </t>
    </rPh>
    <rPh sb="11" eb="14">
      <t xml:space="preserve">セキカッショク </t>
    </rPh>
    <rPh sb="18" eb="21">
      <t xml:space="preserve">サイリュウカザンレキ </t>
    </rPh>
    <rPh sb="21" eb="22">
      <t xml:space="preserve">マジリ </t>
    </rPh>
    <rPh sb="25" eb="27">
      <t xml:space="preserve">コケツ </t>
    </rPh>
    <phoneticPr fontId="3"/>
  </si>
  <si>
    <r>
      <rPr>
        <sz val="11"/>
        <rFont val="ＭＳ Ｐゴシック"/>
        <family val="2"/>
        <charset val="128"/>
      </rPr>
      <t>赤褐色，発泡不良スコリア火山礫．下部は橙色スコリア細粒火山礫</t>
    </r>
    <rPh sb="0" eb="3">
      <t xml:space="preserve">セキカッショク </t>
    </rPh>
    <rPh sb="4" eb="8">
      <t xml:space="preserve">ハッポウフリョウ </t>
    </rPh>
    <rPh sb="16" eb="18">
      <t xml:space="preserve">カブハ </t>
    </rPh>
    <rPh sb="19" eb="21">
      <t xml:space="preserve">ダイダイイロ </t>
    </rPh>
    <rPh sb="25" eb="26">
      <t>サイリュ</t>
    </rPh>
    <phoneticPr fontId="1"/>
  </si>
  <si>
    <r>
      <rPr>
        <sz val="11"/>
        <rFont val="ＭＳ Ｐゴシック"/>
        <family val="2"/>
        <charset val="128"/>
      </rPr>
      <t>黄色軽石火山礫，淘汰良</t>
    </r>
    <rPh sb="0" eb="2">
      <t xml:space="preserve">キイロ </t>
    </rPh>
    <rPh sb="2" eb="4">
      <t xml:space="preserve">カルイシ </t>
    </rPh>
    <rPh sb="4" eb="7">
      <t xml:space="preserve">カザンレキ </t>
    </rPh>
    <rPh sb="8" eb="11">
      <t xml:space="preserve">トウタリョウ </t>
    </rPh>
    <phoneticPr fontId="3"/>
  </si>
  <si>
    <r>
      <rPr>
        <sz val="11"/>
        <rFont val="ＭＳ Ｐゴシック"/>
        <family val="2"/>
        <charset val="128"/>
      </rPr>
      <t>褐色火山灰土壌．</t>
    </r>
    <rPh sb="0" eb="1">
      <t xml:space="preserve">カッショク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</si>
  <si>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黄色軽石火山礫，基質に結晶片．上下面は土壌と混合</t>
    </r>
    <rPh sb="0" eb="2">
      <t xml:space="preserve">キイロ </t>
    </rPh>
    <rPh sb="2" eb="4">
      <t xml:space="preserve">カルイシ </t>
    </rPh>
    <rPh sb="4" eb="7">
      <t xml:space="preserve">カザンレキ </t>
    </rPh>
    <rPh sb="8" eb="11">
      <t xml:space="preserve">トウタリョウ </t>
    </rPh>
    <rPh sb="15" eb="17">
      <t xml:space="preserve">ジョウゲ </t>
    </rPh>
    <rPh sb="17" eb="18">
      <t xml:space="preserve">メンハ </t>
    </rPh>
    <rPh sb="19" eb="21">
      <t xml:space="preserve">ドジョウトコンゴウ </t>
    </rPh>
    <phoneticPr fontId="3"/>
  </si>
  <si>
    <r>
      <rPr>
        <sz val="11"/>
        <color theme="1"/>
        <rFont val="ＭＳ Ｐゴシック"/>
        <family val="2"/>
        <charset val="128"/>
      </rPr>
      <t>鹿沼段丘河川堆積物</t>
    </r>
    <rPh sb="0" eb="1">
      <t xml:space="preserve">カヌマ </t>
    </rPh>
    <rPh sb="2" eb="4">
      <t xml:space="preserve">ダンキュウ </t>
    </rPh>
    <rPh sb="4" eb="9">
      <t xml:space="preserve">カセンタイセキブツ </t>
    </rPh>
    <phoneticPr fontId="1"/>
  </si>
  <si>
    <r>
      <rPr>
        <sz val="11"/>
        <color theme="1"/>
        <rFont val="ＭＳ Ｐゴシック"/>
        <family val="2"/>
        <charset val="128"/>
      </rPr>
      <t>塊状中粒〜粗粒砂</t>
    </r>
    <r>
      <rPr>
        <sz val="11"/>
        <color theme="1"/>
        <rFont val="Arial"/>
        <family val="2"/>
      </rPr>
      <t xml:space="preserve"> (Sm)</t>
    </r>
    <rPh sb="0" eb="2">
      <t xml:space="preserve">カイジョウ </t>
    </rPh>
    <rPh sb="2" eb="4">
      <t xml:space="preserve">チュウリュウ </t>
    </rPh>
    <rPh sb="5" eb="8">
      <t xml:space="preserve">ソリュウサ </t>
    </rPh>
    <phoneticPr fontId="1"/>
  </si>
  <si>
    <r>
      <rPr>
        <sz val="11"/>
        <rFont val="ＭＳ Ｐゴシック"/>
        <family val="2"/>
        <charset val="128"/>
      </rPr>
      <t>鹿沼段丘河川堆積物</t>
    </r>
    <rPh sb="0" eb="1">
      <t>ドジョウ</t>
    </rPh>
    <phoneticPr fontId="3"/>
  </si>
  <si>
    <r>
      <rPr>
        <sz val="11"/>
        <rFont val="ＭＳ Ｐゴシック"/>
        <family val="2"/>
        <charset val="128"/>
      </rPr>
      <t>塊状，岩片支持円礫</t>
    </r>
    <r>
      <rPr>
        <sz val="11"/>
        <rFont val="Arial"/>
        <family val="2"/>
      </rPr>
      <t xml:space="preserve"> (Gm)</t>
    </r>
    <rPh sb="0" eb="1">
      <t xml:space="preserve">カイジョウ </t>
    </rPh>
    <rPh sb="3" eb="7">
      <t xml:space="preserve">ガンペンシジ </t>
    </rPh>
    <rPh sb="7" eb="9">
      <t xml:space="preserve">エンレキ </t>
    </rPh>
    <phoneticPr fontId="1"/>
  </si>
  <si>
    <r>
      <rPr>
        <sz val="11"/>
        <color theme="1"/>
        <rFont val="ＭＳ Ｐゴシック"/>
        <family val="2"/>
        <charset val="128"/>
      </rPr>
      <t>山元孝広</t>
    </r>
    <r>
      <rPr>
        <sz val="11"/>
        <color theme="1"/>
        <rFont val="Arial"/>
        <family val="2"/>
      </rPr>
      <t xml:space="preserve">, 2016. </t>
    </r>
    <r>
      <rPr>
        <sz val="11"/>
        <color theme="1"/>
        <rFont val="ＭＳ Ｐゴシック"/>
        <family val="2"/>
        <charset val="128"/>
      </rPr>
      <t>赤城火山軽石噴火期のマク</t>
    </r>
    <r>
      <rPr>
        <sz val="11"/>
        <color theme="1"/>
        <rFont val="Arial"/>
        <family val="2"/>
      </rPr>
      <t>゙</t>
    </r>
    <r>
      <rPr>
        <sz val="11"/>
        <color theme="1"/>
        <rFont val="ＭＳ Ｐゴシック"/>
        <family val="2"/>
        <charset val="128"/>
      </rPr>
      <t>マ噴出率と組成の変化</t>
    </r>
    <r>
      <rPr>
        <sz val="11"/>
        <color theme="1"/>
        <rFont val="Arial"/>
        <family val="2"/>
      </rPr>
      <t xml:space="preserve">. </t>
    </r>
    <r>
      <rPr>
        <sz val="11"/>
        <color theme="1"/>
        <rFont val="ＭＳ Ｐゴシック"/>
        <family val="2"/>
        <charset val="128"/>
      </rPr>
      <t>地質学雑誌</t>
    </r>
    <r>
      <rPr>
        <sz val="11"/>
        <color theme="1"/>
        <rFont val="Arial"/>
        <family val="2"/>
      </rPr>
      <t xml:space="preserve"> 122, 109-126.</t>
    </r>
    <phoneticPr fontId="1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</si>
  <si>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未公表</t>
    </r>
    <r>
      <rPr>
        <sz val="11"/>
        <color theme="1"/>
        <rFont val="ＭＳ Ｐゴシック"/>
        <family val="2"/>
        <charset val="128"/>
      </rPr>
      <t>）</t>
    </r>
    <rPh sb="0" eb="2">
      <t>ヤマモト</t>
    </rPh>
    <rPh sb="3" eb="6">
      <t xml:space="preserve">ミコウヒョウ </t>
    </rPh>
    <phoneticPr fontId="1"/>
  </si>
  <si>
    <t>140.10574E</t>
    <phoneticPr fontId="3"/>
  </si>
  <si>
    <t>37.15390N</t>
    <phoneticPr fontId="3"/>
  </si>
  <si>
    <t>36.79868N</t>
    <phoneticPr fontId="3"/>
  </si>
  <si>
    <t>139.86616E</t>
    <phoneticPr fontId="3"/>
  </si>
  <si>
    <r>
      <rPr>
        <sz val="11"/>
        <rFont val="ＭＳ Ｐゴシック"/>
        <family val="2"/>
        <charset val="128"/>
      </rPr>
      <t>浅間板鼻黄色</t>
    </r>
    <r>
      <rPr>
        <sz val="11"/>
        <rFont val="Arial"/>
        <family val="2"/>
      </rPr>
      <t xml:space="preserve"> As-YP</t>
    </r>
    <rPh sb="0" eb="2">
      <t xml:space="preserve">アサマ </t>
    </rPh>
    <rPh sb="2" eb="4">
      <t xml:space="preserve">イタハナ </t>
    </rPh>
    <rPh sb="4" eb="6">
      <t xml:space="preserve">キイロ </t>
    </rPh>
    <phoneticPr fontId="3"/>
  </si>
  <si>
    <r>
      <rPr>
        <sz val="11"/>
        <rFont val="ＭＳ Ｐゴシック"/>
        <family val="2"/>
        <charset val="128"/>
      </rPr>
      <t>浅間板鼻褐色</t>
    </r>
    <r>
      <rPr>
        <sz val="11"/>
        <rFont val="Arial"/>
        <family val="2"/>
      </rPr>
      <t>As-BP</t>
    </r>
    <rPh sb="0" eb="2">
      <t>カッショク</t>
    </rPh>
    <rPh sb="2" eb="4">
      <t xml:space="preserve">イタハナ </t>
    </rPh>
    <phoneticPr fontId="3"/>
  </si>
  <si>
    <r>
      <rPr>
        <sz val="11"/>
        <rFont val="ＭＳ Ｐゴシック"/>
        <family val="2"/>
        <charset val="128"/>
      </rPr>
      <t>姶良Tn</t>
    </r>
    <r>
      <rPr>
        <sz val="11"/>
        <rFont val="Arial"/>
        <family val="2"/>
      </rPr>
      <t xml:space="preserve"> AT</t>
    </r>
    <phoneticPr fontId="3"/>
  </si>
  <si>
    <r>
      <rPr>
        <sz val="11"/>
        <rFont val="ＭＳ Ｐゴシック"/>
        <family val="2"/>
        <charset val="128"/>
      </rPr>
      <t>塩原大田原 Sb-OT
(真舟</t>
    </r>
    <r>
      <rPr>
        <sz val="11"/>
        <rFont val="Arial"/>
        <family val="2"/>
      </rPr>
      <t>6 MF6)</t>
    </r>
    <rPh sb="0" eb="2">
      <t xml:space="preserve">シオバラ </t>
    </rPh>
    <rPh sb="2" eb="5">
      <t xml:space="preserve">オオタワラ </t>
    </rPh>
    <rPh sb="12" eb="14">
      <t xml:space="preserve">マブネ </t>
    </rPh>
    <phoneticPr fontId="1"/>
  </si>
  <si>
    <r>
      <rPr>
        <sz val="11"/>
        <color theme="1"/>
        <rFont val="ＭＳ Ｐゴシック"/>
        <family val="2"/>
        <charset val="128"/>
      </rPr>
      <t>塩原大田原 Sb-OT
(真舟</t>
    </r>
    <r>
      <rPr>
        <sz val="11"/>
        <color theme="1"/>
        <rFont val="Arial"/>
        <family val="2"/>
      </rPr>
      <t>6 MF6)</t>
    </r>
    <rPh sb="0" eb="2">
      <t xml:space="preserve">シオバラ </t>
    </rPh>
    <rPh sb="2" eb="5">
      <t xml:space="preserve">オオタワラ </t>
    </rPh>
    <rPh sb="11" eb="14">
      <t xml:space="preserve">マブネ </t>
    </rPh>
    <phoneticPr fontId="1"/>
  </si>
  <si>
    <t>Ag-KP</t>
    <phoneticPr fontId="1"/>
  </si>
  <si>
    <t>MzP7-03</t>
    <phoneticPr fontId="1"/>
  </si>
  <si>
    <t>那須塩原市上の原</t>
    <rPh sb="0" eb="1">
      <t>キョウｍチ</t>
    </rPh>
    <rPh sb="5" eb="6">
      <t xml:space="preserve">ウエノハラ </t>
    </rPh>
    <phoneticPr fontId="3"/>
  </si>
  <si>
    <t>960702-3</t>
    <phoneticPr fontId="3"/>
  </si>
  <si>
    <r>
      <rPr>
        <sz val="11"/>
        <rFont val="ＭＳ Ｐゴシック"/>
        <family val="2"/>
        <charset val="128"/>
      </rPr>
      <t>高原上の原</t>
    </r>
    <r>
      <rPr>
        <sz val="11"/>
        <rFont val="Arial"/>
        <family val="2"/>
      </rPr>
      <t xml:space="preserve"> Tk-UH</t>
    </r>
    <rPh sb="0" eb="2">
      <t xml:space="preserve">タカハラ </t>
    </rPh>
    <rPh sb="2" eb="3">
      <t xml:space="preserve">ウエノハイ </t>
    </rPh>
    <rPh sb="4" eb="5">
      <t xml:space="preserve">ハラ </t>
    </rPh>
    <phoneticPr fontId="3"/>
  </si>
  <si>
    <r>
      <rPr>
        <sz val="11"/>
        <rFont val="ＭＳ Ｐゴシック"/>
        <family val="2"/>
        <charset val="128"/>
      </rPr>
      <t>高原柏木平</t>
    </r>
    <r>
      <rPr>
        <sz val="11"/>
        <rFont val="Arial"/>
        <family val="2"/>
      </rPr>
      <t xml:space="preserve"> Tk-KD</t>
    </r>
    <rPh sb="0" eb="2">
      <t xml:space="preserve">タカハラ </t>
    </rPh>
    <rPh sb="2" eb="4">
      <t xml:space="preserve">カシワギ </t>
    </rPh>
    <rPh sb="4" eb="5">
      <t xml:space="preserve">タイラ </t>
    </rPh>
    <phoneticPr fontId="3"/>
  </si>
  <si>
    <t>Tk-UH</t>
    <phoneticPr fontId="1"/>
  </si>
  <si>
    <t>Loc.42</t>
    <phoneticPr fontId="1"/>
  </si>
  <si>
    <r>
      <rPr>
        <sz val="11"/>
        <rFont val="ＭＳ Ｐゴシック"/>
        <family val="2"/>
        <charset val="128"/>
      </rPr>
      <t>日光満美穴</t>
    </r>
    <r>
      <rPr>
        <sz val="11"/>
        <rFont val="Arial"/>
        <family val="2"/>
      </rPr>
      <t xml:space="preserve"> Nk-MA</t>
    </r>
    <rPh sb="0" eb="2">
      <t>ニッコウ</t>
    </rPh>
    <rPh sb="2" eb="5">
      <t xml:space="preserve">マミアナ </t>
    </rPh>
    <phoneticPr fontId="1"/>
  </si>
  <si>
    <r>
      <rPr>
        <sz val="11"/>
        <rFont val="ＭＳ Ｐゴシック"/>
        <family val="2"/>
        <charset val="128"/>
      </rPr>
      <t>日光満美穴</t>
    </r>
    <r>
      <rPr>
        <sz val="11"/>
        <rFont val="Arial"/>
        <family val="2"/>
      </rPr>
      <t xml:space="preserve"> Nk-MA</t>
    </r>
  </si>
  <si>
    <t>702-3-3</t>
    <phoneticPr fontId="1"/>
  </si>
  <si>
    <t>702-3-4</t>
    <phoneticPr fontId="1"/>
  </si>
  <si>
    <t>702-3-2</t>
    <phoneticPr fontId="1"/>
  </si>
  <si>
    <t>702-3-1</t>
    <phoneticPr fontId="1"/>
  </si>
  <si>
    <t>Hb &gt; Bt, Opx, Cpx, [Cum]; Qz</t>
    <phoneticPr fontId="5"/>
  </si>
  <si>
    <t>1.498-1.500 (90%)</t>
    <phoneticPr fontId="5"/>
  </si>
  <si>
    <t>1.717-1.723 (80%)</t>
    <phoneticPr fontId="5"/>
  </si>
  <si>
    <t>1.675-1.690 (100%)</t>
    <phoneticPr fontId="5"/>
  </si>
  <si>
    <t>Nm-NK</t>
    <phoneticPr fontId="1"/>
  </si>
  <si>
    <t>根本13</t>
    <rPh sb="0" eb="2">
      <t xml:space="preserve">ネモト </t>
    </rPh>
    <phoneticPr fontId="1"/>
  </si>
  <si>
    <t>36.96169N</t>
    <phoneticPr fontId="3"/>
  </si>
  <si>
    <t>139.80648E</t>
    <phoneticPr fontId="3"/>
  </si>
  <si>
    <t>Opx, Hb, [Cum]; Qz</t>
    <phoneticPr fontId="5"/>
  </si>
  <si>
    <r>
      <rPr>
        <sz val="11"/>
        <rFont val="ＭＳ Ｐゴシック"/>
        <family val="2"/>
        <charset val="128"/>
      </rPr>
      <t>褐色火山灰土壌</t>
    </r>
    <r>
      <rPr>
        <sz val="11"/>
        <rFont val="Arial"/>
        <family val="2"/>
      </rPr>
      <t>，基底は侵食境界</t>
    </r>
    <rPh sb="0" eb="1">
      <t xml:space="preserve">カッショク </t>
    </rPh>
    <rPh sb="2" eb="7">
      <t xml:space="preserve">カザンバイドジョウ </t>
    </rPh>
    <rPh sb="8" eb="10">
      <t xml:space="preserve">キテイハ </t>
    </rPh>
    <rPh sb="11" eb="15">
      <t xml:space="preserve">シンショクキョウカイ </t>
    </rPh>
    <phoneticPr fontId="1"/>
  </si>
  <si>
    <t>褐色火山灰土壌，基底面は侵食境界</t>
    <rPh sb="0" eb="1">
      <t xml:space="preserve">カッショク </t>
    </rPh>
    <rPh sb="2" eb="7">
      <t xml:space="preserve">カザンバイドジョウ </t>
    </rPh>
    <rPh sb="8" eb="11">
      <t xml:space="preserve">キテイメン </t>
    </rPh>
    <rPh sb="12" eb="16">
      <t xml:space="preserve">シンショクキョウカイ </t>
    </rPh>
    <phoneticPr fontId="1"/>
  </si>
  <si>
    <r>
      <rPr>
        <sz val="11"/>
        <color theme="1"/>
        <rFont val="ＭＳ Ｐゴシック"/>
        <family val="2"/>
        <charset val="128"/>
      </rPr>
      <t>那須白河</t>
    </r>
    <r>
      <rPr>
        <sz val="11"/>
        <color theme="1"/>
        <rFont val="Arial"/>
        <family val="2"/>
      </rPr>
      <t>1 Ns-SR1</t>
    </r>
    <rPh sb="0" eb="2">
      <t xml:space="preserve">ナス </t>
    </rPh>
    <rPh sb="2" eb="4">
      <t xml:space="preserve">シラカワ </t>
    </rPh>
    <phoneticPr fontId="3"/>
  </si>
  <si>
    <t>960923-3</t>
    <phoneticPr fontId="3"/>
  </si>
  <si>
    <t>糸沢</t>
    <rPh sb="1" eb="2">
      <t xml:space="preserve">サワ </t>
    </rPh>
    <phoneticPr fontId="3"/>
  </si>
  <si>
    <t>南会津町高杖スキー場</t>
    <rPh sb="0" eb="3">
      <t xml:space="preserve">ミナミアイヅ </t>
    </rPh>
    <rPh sb="3" eb="4">
      <t xml:space="preserve">シモゴウマチ </t>
    </rPh>
    <rPh sb="4" eb="6">
      <t xml:space="preserve">タカツエ </t>
    </rPh>
    <phoneticPr fontId="3"/>
  </si>
  <si>
    <t>Loc.50</t>
    <phoneticPr fontId="1"/>
  </si>
  <si>
    <t>Loc. 25</t>
    <phoneticPr fontId="1"/>
  </si>
  <si>
    <t>37.10762N</t>
    <phoneticPr fontId="3"/>
  </si>
  <si>
    <t>139.61659E</t>
    <phoneticPr fontId="3"/>
  </si>
  <si>
    <r>
      <rPr>
        <sz val="11"/>
        <rFont val="ＭＳ Ｐゴシック"/>
        <family val="2"/>
        <charset val="128"/>
      </rPr>
      <t>結晶質〜軽石質粗粒火山灰，</t>
    </r>
    <r>
      <rPr>
        <sz val="11"/>
        <rFont val="Arial"/>
        <family val="2"/>
      </rPr>
      <t>Cpx, Opx</t>
    </r>
    <rPh sb="0" eb="3">
      <t xml:space="preserve">ケッショウシツ </t>
    </rPh>
    <rPh sb="4" eb="6">
      <t xml:space="preserve">カルイシ </t>
    </rPh>
    <rPh sb="6" eb="7">
      <t xml:space="preserve">カルイシシツ </t>
    </rPh>
    <rPh sb="7" eb="12">
      <t xml:space="preserve">ソリュウカザンバイ </t>
    </rPh>
    <phoneticPr fontId="3"/>
  </si>
  <si>
    <t>110715-2</t>
    <phoneticPr fontId="1"/>
  </si>
  <si>
    <t>923-3-2</t>
    <phoneticPr fontId="1"/>
  </si>
  <si>
    <r>
      <rPr>
        <sz val="11"/>
        <rFont val="ＭＳ Ｐゴシック"/>
        <family val="2"/>
        <charset val="128"/>
      </rPr>
      <t>橙色軽石火山礫</t>
    </r>
    <r>
      <rPr>
        <sz val="11"/>
        <rFont val="Arial"/>
        <family val="2"/>
      </rPr>
      <t>&gt;&gt;</t>
    </r>
    <r>
      <rPr>
        <sz val="11"/>
        <rFont val="ＭＳ Ｐゴシック"/>
        <family val="2"/>
        <charset val="128"/>
      </rPr>
      <t>石質火山礫．カリーチ含．淘汰良</t>
    </r>
    <rPh sb="0" eb="1">
      <t xml:space="preserve">ダイダイイロ </t>
    </rPh>
    <rPh sb="2" eb="4">
      <t xml:space="preserve">カルイシ </t>
    </rPh>
    <rPh sb="4" eb="7">
      <t xml:space="preserve">カザンレキ </t>
    </rPh>
    <rPh sb="9" eb="11">
      <t xml:space="preserve">セキシツ </t>
    </rPh>
    <rPh sb="11" eb="14">
      <t xml:space="preserve">カザンレキ </t>
    </rPh>
    <rPh sb="19" eb="20">
      <t xml:space="preserve">ガン </t>
    </rPh>
    <rPh sb="21" eb="24">
      <t xml:space="preserve">トウタリョウ </t>
    </rPh>
    <phoneticPr fontId="1"/>
  </si>
  <si>
    <t>923-3-1</t>
    <phoneticPr fontId="1"/>
  </si>
  <si>
    <t>Hb &gt; Cum, [Bt]</t>
  </si>
  <si>
    <t xml:space="preserve"> </t>
  </si>
  <si>
    <t>1.673-1.675 (60%)</t>
  </si>
  <si>
    <t>1.664-1.666 (60%)</t>
  </si>
  <si>
    <t>白河</t>
    <rPh sb="0" eb="2">
      <t xml:space="preserve">シラカワ </t>
    </rPh>
    <phoneticPr fontId="3"/>
  </si>
  <si>
    <t>37.09553N</t>
    <phoneticPr fontId="3"/>
  </si>
  <si>
    <t>140.15094E</t>
    <phoneticPr fontId="3"/>
  </si>
  <si>
    <t>西郷村黒川</t>
    <rPh sb="0" eb="3">
      <t xml:space="preserve">オヤママチ </t>
    </rPh>
    <rPh sb="3" eb="5">
      <t xml:space="preserve">クロカワ </t>
    </rPh>
    <phoneticPr fontId="3"/>
  </si>
  <si>
    <t>201124-1</t>
    <phoneticPr fontId="3"/>
  </si>
  <si>
    <t>赤褐色〜褐色スコリア火山礫，灰色粗粒火山灰基質持つ．下面は侵食境界</t>
    <rPh sb="0" eb="3">
      <t xml:space="preserve">セキカッショク </t>
    </rPh>
    <rPh sb="4" eb="6">
      <t xml:space="preserve">カッショク </t>
    </rPh>
    <rPh sb="10" eb="13">
      <t xml:space="preserve">カザンレキ </t>
    </rPh>
    <rPh sb="16" eb="18">
      <t xml:space="preserve">ソリュウ </t>
    </rPh>
    <rPh sb="18" eb="21">
      <t xml:space="preserve">カザンバイ </t>
    </rPh>
    <rPh sb="21" eb="24">
      <t xml:space="preserve">キシツモツ </t>
    </rPh>
    <rPh sb="26" eb="28">
      <t xml:space="preserve">カメンハ </t>
    </rPh>
    <rPh sb="29" eb="33">
      <t xml:space="preserve">シンショクキョウカイ </t>
    </rPh>
    <phoneticPr fontId="3"/>
  </si>
  <si>
    <t>201124-1</t>
    <phoneticPr fontId="1"/>
  </si>
  <si>
    <t>暗灰色スコリア細粒火山礫混じり灰色粗粒火山灰．固結</t>
    <rPh sb="0" eb="1">
      <t xml:space="preserve">アン </t>
    </rPh>
    <rPh sb="1" eb="2">
      <t xml:space="preserve">ハイイロ </t>
    </rPh>
    <rPh sb="2" eb="3">
      <t xml:space="preserve">セキカッショク </t>
    </rPh>
    <rPh sb="7" eb="9">
      <t xml:space="preserve">サイリュウ </t>
    </rPh>
    <rPh sb="9" eb="12">
      <t xml:space="preserve">カザンレキ </t>
    </rPh>
    <rPh sb="12" eb="13">
      <t xml:space="preserve">マジリ </t>
    </rPh>
    <rPh sb="15" eb="17">
      <t xml:space="preserve">ハイイロ </t>
    </rPh>
    <rPh sb="17" eb="19">
      <t xml:space="preserve">ソリュウ </t>
    </rPh>
    <rPh sb="19" eb="22">
      <t xml:space="preserve">カザンバイ </t>
    </rPh>
    <rPh sb="23" eb="25">
      <t xml:space="preserve">コケツ </t>
    </rPh>
    <phoneticPr fontId="3"/>
  </si>
  <si>
    <t>褐色火山灰土壌，スコリア火山礫混じり</t>
    <rPh sb="0" eb="1">
      <t xml:space="preserve">カッショク </t>
    </rPh>
    <rPh sb="2" eb="7">
      <t xml:space="preserve">カザンバイドジョウ </t>
    </rPh>
    <rPh sb="8" eb="12">
      <t>スコリアク</t>
    </rPh>
    <rPh sb="12" eb="13">
      <t xml:space="preserve">カザンレキマジリ </t>
    </rPh>
    <phoneticPr fontId="1"/>
  </si>
  <si>
    <t>褐色火山灰土壌，スコリア火山礫混じり</t>
    <rPh sb="0" eb="1">
      <t xml:space="preserve">カッショク </t>
    </rPh>
    <rPh sb="2" eb="7">
      <t xml:space="preserve">カザンバイドジョウ </t>
    </rPh>
    <rPh sb="12" eb="16">
      <t xml:space="preserve">カザンレキマジル </t>
    </rPh>
    <phoneticPr fontId="1"/>
  </si>
  <si>
    <t>暗灰色スコリア細粒火山礫混じり粗粒火山灰．淘汰良</t>
    <rPh sb="0" eb="3">
      <t xml:space="preserve">アンハイイロ </t>
    </rPh>
    <rPh sb="7" eb="9">
      <t>サイリュウ</t>
    </rPh>
    <rPh sb="9" eb="12">
      <t xml:space="preserve">カザンレキ </t>
    </rPh>
    <rPh sb="12" eb="13">
      <t xml:space="preserve">マジル </t>
    </rPh>
    <rPh sb="15" eb="17">
      <t xml:space="preserve">ソリュウ </t>
    </rPh>
    <rPh sb="17" eb="20">
      <t xml:space="preserve">カザンバイ </t>
    </rPh>
    <rPh sb="21" eb="24">
      <t xml:space="preserve">トウタリョウ </t>
    </rPh>
    <phoneticPr fontId="3"/>
  </si>
  <si>
    <t>オレンジ色軽石火山礫，淘汰良．</t>
    <rPh sb="5" eb="7">
      <t xml:space="preserve">カルイシ </t>
    </rPh>
    <rPh sb="7" eb="10">
      <t xml:space="preserve">カザンレキ </t>
    </rPh>
    <rPh sb="11" eb="14">
      <t xml:space="preserve">トウタリョウ </t>
    </rPh>
    <phoneticPr fontId="3"/>
  </si>
  <si>
    <t>赤褐色，発泡不良スコリア火山礫．結晶質粗粒火山灰基質持つ</t>
    <rPh sb="0" eb="3">
      <t xml:space="preserve">セキカッショク </t>
    </rPh>
    <rPh sb="4" eb="6">
      <t xml:space="preserve">ハッポウ </t>
    </rPh>
    <rPh sb="6" eb="8">
      <t xml:space="preserve">フリョウ </t>
    </rPh>
    <rPh sb="12" eb="15">
      <t xml:space="preserve">カザンレキ </t>
    </rPh>
    <rPh sb="16" eb="19">
      <t xml:space="preserve">ケッショウシツ </t>
    </rPh>
    <rPh sb="19" eb="21">
      <t xml:space="preserve">ソリュウ </t>
    </rPh>
    <rPh sb="21" eb="26">
      <t xml:space="preserve">カザンバイキシツトモナウ </t>
    </rPh>
    <rPh sb="26" eb="27">
      <t xml:space="preserve">モツ </t>
    </rPh>
    <phoneticPr fontId="3"/>
  </si>
  <si>
    <t>固結した粗粒火山灰基質に赤褐色スコリア火山礫混じる</t>
    <rPh sb="0" eb="2">
      <t xml:space="preserve">コケツシタ </t>
    </rPh>
    <rPh sb="4" eb="11">
      <t xml:space="preserve">ソリュウカザンバイキシツニ </t>
    </rPh>
    <rPh sb="12" eb="15">
      <t xml:space="preserve">セキカッショク </t>
    </rPh>
    <rPh sb="19" eb="23">
      <t xml:space="preserve">カザンレキマジル </t>
    </rPh>
    <phoneticPr fontId="3"/>
  </si>
  <si>
    <t>灰色，石質火山礫．正級化，淘汰良</t>
    <rPh sb="0" eb="1">
      <t xml:space="preserve">ハイイロ </t>
    </rPh>
    <rPh sb="2" eb="3">
      <t>，</t>
    </rPh>
    <rPh sb="3" eb="5">
      <t xml:space="preserve">セキシツ </t>
    </rPh>
    <rPh sb="5" eb="8">
      <t xml:space="preserve">カザンレキ </t>
    </rPh>
    <rPh sb="9" eb="12">
      <t xml:space="preserve">セイキュウカ </t>
    </rPh>
    <rPh sb="13" eb="16">
      <t xml:space="preserve">トウタリョウ </t>
    </rPh>
    <phoneticPr fontId="1"/>
  </si>
  <si>
    <t>固結した褐色〜暗灰色スコリア細粒火山礫〜粗粒火山灰互層</t>
    <rPh sb="0" eb="2">
      <t xml:space="preserve">コケツシタ </t>
    </rPh>
    <rPh sb="4" eb="6">
      <t xml:space="preserve">カッショク </t>
    </rPh>
    <rPh sb="7" eb="8">
      <t xml:space="preserve">アン </t>
    </rPh>
    <rPh sb="8" eb="10">
      <t>ハイイロ</t>
    </rPh>
    <rPh sb="14" eb="16">
      <t xml:space="preserve">サイリュウ </t>
    </rPh>
    <rPh sb="16" eb="19">
      <t xml:space="preserve">カザンレキ </t>
    </rPh>
    <rPh sb="20" eb="25">
      <t xml:space="preserve">ソリュウカザンバイ </t>
    </rPh>
    <rPh sb="25" eb="27">
      <t xml:space="preserve">ゴソウ </t>
    </rPh>
    <phoneticPr fontId="3"/>
  </si>
  <si>
    <t>褐色＞暗灰色，発泡不良スコリア火山礫．淘汰良く，火山灰基質欠く</t>
    <rPh sb="0" eb="2">
      <t xml:space="preserve">セキカッショク </t>
    </rPh>
    <rPh sb="3" eb="4">
      <t xml:space="preserve">アンカッショク </t>
    </rPh>
    <rPh sb="4" eb="6">
      <t xml:space="preserve">ハイイロ </t>
    </rPh>
    <rPh sb="7" eb="11">
      <t xml:space="preserve">ハッポウフリョウ </t>
    </rPh>
    <rPh sb="15" eb="18">
      <t xml:space="preserve">カザンレキ </t>
    </rPh>
    <rPh sb="19" eb="22">
      <t xml:space="preserve">トウタヨク </t>
    </rPh>
    <rPh sb="24" eb="30">
      <t xml:space="preserve">カザンバイキシツカク </t>
    </rPh>
    <phoneticPr fontId="3"/>
  </si>
  <si>
    <t>褐色＞暗褐色スコリア細粒火山礫．淘汰良</t>
    <rPh sb="0" eb="2">
      <t xml:space="preserve">セキカッショク </t>
    </rPh>
    <rPh sb="3" eb="6">
      <t xml:space="preserve">アンカッショク </t>
    </rPh>
    <rPh sb="10" eb="12">
      <t xml:space="preserve">サイリュウ </t>
    </rPh>
    <rPh sb="12" eb="15">
      <t xml:space="preserve">カザンレキ </t>
    </rPh>
    <rPh sb="16" eb="19">
      <t xml:space="preserve">トウタリョウ </t>
    </rPh>
    <phoneticPr fontId="3"/>
  </si>
  <si>
    <t>赤褐色＞暗灰色，発泡不良スコリア火山礫．粗粒火山灰基質持つ．固結</t>
    <rPh sb="0" eb="3">
      <t xml:space="preserve">セキカッショク </t>
    </rPh>
    <rPh sb="4" eb="7">
      <t xml:space="preserve">アンハイイロ </t>
    </rPh>
    <rPh sb="8" eb="12">
      <t xml:space="preserve">ハッポウフリョウ </t>
    </rPh>
    <rPh sb="16" eb="19">
      <t xml:space="preserve">カザンレキマジル </t>
    </rPh>
    <rPh sb="20" eb="22">
      <t xml:space="preserve">ソリュウ </t>
    </rPh>
    <rPh sb="22" eb="27">
      <t xml:space="preserve">カザンバイキシツカク </t>
    </rPh>
    <rPh sb="27" eb="28">
      <t xml:space="preserve">モツ </t>
    </rPh>
    <rPh sb="30" eb="32">
      <t xml:space="preserve">コケツ </t>
    </rPh>
    <phoneticPr fontId="3"/>
  </si>
  <si>
    <t>赤褐色＞暗灰色，発泡不良スコリア細粒火山礫．淘汰良，火山灰基質欠く</t>
    <rPh sb="0" eb="3">
      <t xml:space="preserve">セキカッショク </t>
    </rPh>
    <rPh sb="4" eb="5">
      <t xml:space="preserve">アンハイイロ </t>
    </rPh>
    <rPh sb="8" eb="12">
      <t xml:space="preserve">ハッポウフリョウ </t>
    </rPh>
    <rPh sb="12" eb="16">
      <t>スコリアス</t>
    </rPh>
    <rPh sb="16" eb="17">
      <t xml:space="preserve">サイ </t>
    </rPh>
    <rPh sb="17" eb="18">
      <t xml:space="preserve">ソリュウ </t>
    </rPh>
    <rPh sb="18" eb="21">
      <t xml:space="preserve">カザンレキ </t>
    </rPh>
    <rPh sb="22" eb="25">
      <t xml:space="preserve">トウタリョウ </t>
    </rPh>
    <rPh sb="26" eb="29">
      <t xml:space="preserve">カザンバイ </t>
    </rPh>
    <rPh sb="29" eb="32">
      <t xml:space="preserve">キシツカク </t>
    </rPh>
    <phoneticPr fontId="3"/>
  </si>
  <si>
    <t>橙色軽石火山礫，淘汰良く，火山灰基質欠く．暗灰色，発泡不良スコリア火山礫を少量伴う．</t>
    <rPh sb="0" eb="2">
      <t xml:space="preserve">ダイダイイロ </t>
    </rPh>
    <rPh sb="2" eb="4">
      <t xml:space="preserve">カルイシ </t>
    </rPh>
    <rPh sb="4" eb="7">
      <t xml:space="preserve">カザンレキマジル </t>
    </rPh>
    <rPh sb="8" eb="11">
      <t xml:space="preserve">トウタヨク </t>
    </rPh>
    <rPh sb="13" eb="19">
      <t xml:space="preserve">カザンバイキシツカク </t>
    </rPh>
    <rPh sb="21" eb="24">
      <t xml:space="preserve">アンハイイロ </t>
    </rPh>
    <rPh sb="25" eb="27">
      <t xml:space="preserve">ハッポウ </t>
    </rPh>
    <rPh sb="27" eb="29">
      <t xml:space="preserve">フリョウスコリアヲ </t>
    </rPh>
    <rPh sb="33" eb="36">
      <t xml:space="preserve">カザンレキ </t>
    </rPh>
    <rPh sb="37" eb="39">
      <t xml:space="preserve">ショウリョウ </t>
    </rPh>
    <rPh sb="39" eb="40">
      <t xml:space="preserve">トモナイ </t>
    </rPh>
    <phoneticPr fontId="3"/>
  </si>
  <si>
    <t>暗灰色スコリア細粒火山礫混じり灰色粗粒火山灰，固結</t>
    <rPh sb="0" eb="3">
      <t xml:space="preserve">アンハイイロ </t>
    </rPh>
    <rPh sb="7" eb="9">
      <t xml:space="preserve">サイリュウ </t>
    </rPh>
    <rPh sb="9" eb="12">
      <t xml:space="preserve">カザンレキ </t>
    </rPh>
    <rPh sb="12" eb="13">
      <t xml:space="preserve">マジル </t>
    </rPh>
    <rPh sb="15" eb="17">
      <t xml:space="preserve">ハイイロ </t>
    </rPh>
    <rPh sb="17" eb="19">
      <t xml:space="preserve">ソリュウ </t>
    </rPh>
    <rPh sb="19" eb="22">
      <t xml:space="preserve">カザンバイ </t>
    </rPh>
    <rPh sb="23" eb="25">
      <t xml:space="preserve">コケツ </t>
    </rPh>
    <phoneticPr fontId="3"/>
  </si>
  <si>
    <t>黒磯岩屑なだれ堆積物</t>
    <rPh sb="0" eb="2">
      <t xml:space="preserve">クロイソ </t>
    </rPh>
    <rPh sb="2" eb="4">
      <t xml:space="preserve">ガンセツナダレ </t>
    </rPh>
    <rPh sb="7" eb="10">
      <t xml:space="preserve">タイセキブツ </t>
    </rPh>
    <phoneticPr fontId="1"/>
  </si>
  <si>
    <t>基質支持角礫</t>
    <rPh sb="0" eb="1">
      <t>カルイシ</t>
    </rPh>
    <phoneticPr fontId="1"/>
  </si>
  <si>
    <t>成層，灰色〜暗灰色，発泡不良スコリア火山礫〜細粒火山礫互層</t>
    <rPh sb="0" eb="2">
      <t xml:space="preserve">セイソウ </t>
    </rPh>
    <rPh sb="3" eb="5">
      <t xml:space="preserve">ハイイロ </t>
    </rPh>
    <rPh sb="6" eb="7">
      <t xml:space="preserve">アン </t>
    </rPh>
    <rPh sb="7" eb="8">
      <t xml:space="preserve">ハイ </t>
    </rPh>
    <rPh sb="8" eb="9">
      <t xml:space="preserve">セキカッショク </t>
    </rPh>
    <rPh sb="10" eb="12">
      <t xml:space="preserve">ハッポウフリョウ </t>
    </rPh>
    <rPh sb="12" eb="14">
      <t xml:space="preserve">フリョウ </t>
    </rPh>
    <rPh sb="18" eb="21">
      <t xml:space="preserve">カザンレキマジル </t>
    </rPh>
    <rPh sb="22" eb="24">
      <t xml:space="preserve">サイリュウ </t>
    </rPh>
    <rPh sb="24" eb="27">
      <t xml:space="preserve">カザンレキ </t>
    </rPh>
    <rPh sb="27" eb="29">
      <t xml:space="preserve">ゴｓプ </t>
    </rPh>
    <phoneticPr fontId="3"/>
  </si>
  <si>
    <t>東岩崎岩屑なだれ</t>
    <rPh sb="0" eb="3">
      <t xml:space="preserve">ヒガシイワサキ </t>
    </rPh>
    <rPh sb="3" eb="5">
      <t xml:space="preserve">ガンセツナダレ </t>
    </rPh>
    <phoneticPr fontId="1"/>
  </si>
  <si>
    <t>201125-1</t>
    <phoneticPr fontId="3"/>
  </si>
  <si>
    <t>37.10077N</t>
    <phoneticPr fontId="3"/>
  </si>
  <si>
    <t>140.19692E</t>
    <phoneticPr fontId="3"/>
  </si>
  <si>
    <t>白河市一里段</t>
    <rPh sb="0" eb="3">
      <t xml:space="preserve">シラカワシ </t>
    </rPh>
    <rPh sb="3" eb="5">
      <t xml:space="preserve">イチリ </t>
    </rPh>
    <rPh sb="5" eb="6">
      <t xml:space="preserve">ダン </t>
    </rPh>
    <phoneticPr fontId="3"/>
  </si>
  <si>
    <t>クロボク土壌</t>
    <rPh sb="4" eb="6">
      <t xml:space="preserve">カザンバイドジョウ </t>
    </rPh>
    <phoneticPr fontId="1"/>
  </si>
  <si>
    <t>赤褐色〜褐色スコリア火山礫，灰色粗粒火山灰基質持つ．上下の土壌と混合</t>
    <rPh sb="0" eb="3">
      <t xml:space="preserve">セキカッショク </t>
    </rPh>
    <rPh sb="4" eb="6">
      <t xml:space="preserve">カッショク </t>
    </rPh>
    <rPh sb="10" eb="13">
      <t xml:space="preserve">カザンレキ </t>
    </rPh>
    <rPh sb="16" eb="18">
      <t xml:space="preserve">ソリュウ </t>
    </rPh>
    <rPh sb="18" eb="21">
      <t xml:space="preserve">カザンバイ </t>
    </rPh>
    <rPh sb="21" eb="24">
      <t xml:space="preserve">キシツモツ </t>
    </rPh>
    <rPh sb="26" eb="28">
      <t xml:space="preserve">ジョウゲノ </t>
    </rPh>
    <rPh sb="29" eb="31">
      <t xml:space="preserve">ドジョウト </t>
    </rPh>
    <rPh sb="32" eb="34">
      <t xml:space="preserve">コンゴウ </t>
    </rPh>
    <phoneticPr fontId="3"/>
  </si>
  <si>
    <t>ベージュ色ガラス・結晶質粗粒火山灰．レンズ状</t>
    <rPh sb="4" eb="5">
      <t xml:space="preserve">ハクショク </t>
    </rPh>
    <rPh sb="9" eb="12">
      <t xml:space="preserve">ケッショウシツ </t>
    </rPh>
    <rPh sb="12" eb="14">
      <t xml:space="preserve">ソリュウ </t>
    </rPh>
    <rPh sb="14" eb="17">
      <t xml:space="preserve">カザンバイ ケッショウヘンタ </t>
    </rPh>
    <phoneticPr fontId="3"/>
  </si>
  <si>
    <t>土壌中に赤褐色スコリア火山礫濃集</t>
    <rPh sb="0" eb="3">
      <t xml:space="preserve">ドジョウチュウニ </t>
    </rPh>
    <rPh sb="4" eb="7">
      <t xml:space="preserve">セキカッショク </t>
    </rPh>
    <rPh sb="11" eb="16">
      <t xml:space="preserve">カザンレキノウシュウ </t>
    </rPh>
    <phoneticPr fontId="3"/>
  </si>
  <si>
    <r>
      <rPr>
        <sz val="11"/>
        <rFont val="ＭＳ Ｐゴシック"/>
        <family val="2"/>
        <charset val="128"/>
      </rPr>
      <t>白色軽石細粒火山礫，結晶質粗粒火山灰基質持つ，</t>
    </r>
    <r>
      <rPr>
        <sz val="11"/>
        <rFont val="Arial"/>
        <family val="2"/>
      </rPr>
      <t>Qz多</t>
    </r>
    <rPh sb="0" eb="2">
      <t xml:space="preserve">ハクショク </t>
    </rPh>
    <rPh sb="2" eb="4">
      <t xml:space="preserve">カルイシ </t>
    </rPh>
    <rPh sb="4" eb="9">
      <t xml:space="preserve">サイリュウカザンレキ </t>
    </rPh>
    <rPh sb="10" eb="12">
      <t xml:space="preserve">ケッショウシル </t>
    </rPh>
    <rPh sb="12" eb="13">
      <t xml:space="preserve">シツ </t>
    </rPh>
    <rPh sb="13" eb="18">
      <t xml:space="preserve">ソリュウカザンバイ </t>
    </rPh>
    <rPh sb="18" eb="21">
      <t xml:space="preserve">キシツモツ </t>
    </rPh>
    <rPh sb="25" eb="26">
      <t xml:space="preserve">タ </t>
    </rPh>
    <phoneticPr fontId="3"/>
  </si>
  <si>
    <r>
      <rPr>
        <sz val="11"/>
        <rFont val="ＭＳ Ｐゴシック"/>
        <family val="2"/>
        <charset val="128"/>
      </rPr>
      <t>白色発泡良軽石質粗粒火山灰</t>
    </r>
    <r>
      <rPr>
        <sz val="11"/>
        <rFont val="Arial"/>
        <family val="2"/>
      </rPr>
      <t>, Qz, Hb, Bt</t>
    </r>
    <rPh sb="0" eb="2">
      <t xml:space="preserve">ハクショク </t>
    </rPh>
    <rPh sb="2" eb="5">
      <t xml:space="preserve">ハッポウリョウ </t>
    </rPh>
    <rPh sb="5" eb="7">
      <t xml:space="preserve">カルイシ </t>
    </rPh>
    <rPh sb="7" eb="8">
      <t xml:space="preserve">シツ </t>
    </rPh>
    <rPh sb="8" eb="10">
      <t xml:space="preserve">ソリュウ </t>
    </rPh>
    <rPh sb="10" eb="13">
      <t xml:space="preserve">カザンバイ </t>
    </rPh>
    <phoneticPr fontId="3"/>
  </si>
  <si>
    <r>
      <rPr>
        <sz val="11"/>
        <rFont val="ＭＳ Ｐゴシック"/>
        <family val="2"/>
        <charset val="128"/>
      </rPr>
      <t>那須白河</t>
    </r>
    <r>
      <rPr>
        <sz val="11"/>
        <rFont val="Arial"/>
        <family val="2"/>
      </rPr>
      <t>10 Ns-SR10</t>
    </r>
    <rPh sb="0" eb="2">
      <t xml:space="preserve">ナス </t>
    </rPh>
    <rPh sb="2" eb="4">
      <t xml:space="preserve">シラカワ </t>
    </rPh>
    <phoneticPr fontId="3"/>
  </si>
  <si>
    <r>
      <rPr>
        <sz val="11"/>
        <rFont val="ＭＳ Ｐゴシック"/>
        <family val="2"/>
        <charset val="128"/>
      </rPr>
      <t>赤褐色スコリア火山礫</t>
    </r>
    <r>
      <rPr>
        <sz val="11"/>
        <rFont val="Arial"/>
        <family val="2"/>
      </rPr>
      <t>，下面は侵食境界</t>
    </r>
    <rPh sb="0" eb="3">
      <t xml:space="preserve">セキカッショク </t>
    </rPh>
    <rPh sb="3" eb="7">
      <t>スコリアス</t>
    </rPh>
    <rPh sb="7" eb="10">
      <t xml:space="preserve">カザンレキ </t>
    </rPh>
    <rPh sb="11" eb="18">
      <t xml:space="preserve">カメンシンショクキョウカイ </t>
    </rPh>
    <phoneticPr fontId="3"/>
  </si>
  <si>
    <r>
      <rPr>
        <sz val="11"/>
        <rFont val="ＭＳ Ｐゴシック"/>
        <family val="2"/>
        <charset val="128"/>
      </rPr>
      <t>黄色軽石質粗粒火山灰，結晶片多；</t>
    </r>
    <r>
      <rPr>
        <sz val="11"/>
        <rFont val="Arial"/>
        <family val="2"/>
      </rPr>
      <t>Cpx, Opx, Hb</t>
    </r>
    <rPh sb="0" eb="1">
      <t xml:space="preserve">キ </t>
    </rPh>
    <rPh sb="1" eb="2">
      <t xml:space="preserve">ハクショク </t>
    </rPh>
    <rPh sb="2" eb="5">
      <t xml:space="preserve">カルイシシツ </t>
    </rPh>
    <rPh sb="5" eb="7">
      <t xml:space="preserve">ソリュウ </t>
    </rPh>
    <rPh sb="7" eb="10">
      <t xml:space="preserve">カザンバイ ケッショウヘンタ </t>
    </rPh>
    <phoneticPr fontId="3"/>
  </si>
  <si>
    <r>
      <rPr>
        <sz val="11"/>
        <rFont val="ＭＳ Ｐゴシック"/>
        <family val="2"/>
        <charset val="128"/>
      </rPr>
      <t>白色軽石細粒火山礫，結晶質粗粒火山灰基質持つ</t>
    </r>
    <r>
      <rPr>
        <sz val="11"/>
        <rFont val="Arial"/>
        <family val="2"/>
      </rPr>
      <t>, Bt, Qz</t>
    </r>
    <rPh sb="0" eb="2">
      <t xml:space="preserve">ハクショク </t>
    </rPh>
    <rPh sb="2" eb="4">
      <t xml:space="preserve">カルイシ </t>
    </rPh>
    <rPh sb="4" eb="9">
      <t xml:space="preserve">サイリュウカザンレキ </t>
    </rPh>
    <rPh sb="10" eb="12">
      <t xml:space="preserve">ケッショウシル </t>
    </rPh>
    <rPh sb="12" eb="13">
      <t xml:space="preserve">シツ </t>
    </rPh>
    <rPh sb="13" eb="18">
      <t xml:space="preserve">ソリュウカザンバイ </t>
    </rPh>
    <rPh sb="18" eb="21">
      <t xml:space="preserve">キシツモツ </t>
    </rPh>
    <phoneticPr fontId="3"/>
  </si>
  <si>
    <r>
      <rPr>
        <sz val="11"/>
        <rFont val="ＭＳ Ｐゴシック"/>
        <family val="2"/>
        <charset val="128"/>
      </rPr>
      <t>黄色軽石質火山灰，基質に結晶片多，</t>
    </r>
    <r>
      <rPr>
        <sz val="11"/>
        <rFont val="Arial"/>
        <family val="2"/>
      </rPr>
      <t>Cpx,Opx</t>
    </r>
    <r>
      <rPr>
        <sz val="11"/>
        <rFont val="Arial"/>
        <family val="2"/>
        <charset val="128"/>
      </rPr>
      <t>, Hb</t>
    </r>
    <rPh sb="0" eb="2">
      <t xml:space="preserve">キイロ </t>
    </rPh>
    <rPh sb="2" eb="4">
      <t xml:space="preserve">カルイシ </t>
    </rPh>
    <rPh sb="4" eb="5">
      <t xml:space="preserve">シツ </t>
    </rPh>
    <rPh sb="5" eb="8">
      <t xml:space="preserve">カザンバイ </t>
    </rPh>
    <rPh sb="9" eb="11">
      <t xml:space="preserve">キシツニ </t>
    </rPh>
    <rPh sb="12" eb="16">
      <t xml:space="preserve">ケッショウヘンタ </t>
    </rPh>
    <phoneticPr fontId="3"/>
  </si>
  <si>
    <r>
      <rPr>
        <sz val="11"/>
        <rFont val="ＭＳ Ｐゴシック"/>
        <family val="2"/>
        <charset val="128"/>
      </rPr>
      <t>黄色軽石細粒火山礫，基質に結晶片多，</t>
    </r>
    <r>
      <rPr>
        <sz val="11"/>
        <rFont val="Arial"/>
        <family val="2"/>
      </rPr>
      <t>Cpx,Opx, Hb</t>
    </r>
    <rPh sb="0" eb="2">
      <t xml:space="preserve">キイロ </t>
    </rPh>
    <rPh sb="2" eb="4">
      <t xml:space="preserve">カルイシ </t>
    </rPh>
    <rPh sb="4" eb="6">
      <t xml:space="preserve">サイリュウ </t>
    </rPh>
    <rPh sb="6" eb="9">
      <t xml:space="preserve">カザンレキ </t>
    </rPh>
    <rPh sb="10" eb="12">
      <t xml:space="preserve">キシツニ </t>
    </rPh>
    <rPh sb="13" eb="17">
      <t xml:space="preserve">ケッショウヘンタ </t>
    </rPh>
    <phoneticPr fontId="3"/>
  </si>
  <si>
    <r>
      <rPr>
        <sz val="11"/>
        <color theme="1"/>
        <rFont val="ＭＳ Ｐゴシック"/>
        <family val="2"/>
        <charset val="128"/>
      </rPr>
      <t>連続性の悪い平行層理を持つ軽石円礫〜結晶片に富む粗粒砂互層（</t>
    </r>
    <r>
      <rPr>
        <sz val="11"/>
        <color theme="1"/>
        <rFont val="Arial"/>
        <family val="2"/>
      </rPr>
      <t>Shb</t>
    </r>
    <r>
      <rPr>
        <sz val="11"/>
        <color theme="1"/>
        <rFont val="ＭＳ Ｐゴシック"/>
        <family val="2"/>
        <charset val="128"/>
      </rPr>
      <t>）</t>
    </r>
    <r>
      <rPr>
        <sz val="11"/>
        <color theme="1"/>
        <rFont val="Arial"/>
        <family val="2"/>
      </rPr>
      <t>，Sb-OT由来</t>
    </r>
    <rPh sb="0" eb="3">
      <t xml:space="preserve">レンゾクセイノワルイ </t>
    </rPh>
    <rPh sb="6" eb="10">
      <t xml:space="preserve">ヘイコウソウリ </t>
    </rPh>
    <rPh sb="11" eb="12">
      <t xml:space="preserve">モツ </t>
    </rPh>
    <rPh sb="13" eb="17">
      <t xml:space="preserve">カルイシエンレキ </t>
    </rPh>
    <rPh sb="18" eb="21">
      <t xml:space="preserve">ケッショウヘンニトム </t>
    </rPh>
    <rPh sb="26" eb="29">
      <t xml:space="preserve">サゴソウ </t>
    </rPh>
    <rPh sb="40" eb="42">
      <t xml:space="preserve">ユライ </t>
    </rPh>
    <phoneticPr fontId="1"/>
  </si>
  <si>
    <r>
      <rPr>
        <sz val="11"/>
        <rFont val="ＭＳ Ｐゴシック"/>
        <family val="2"/>
        <charset val="128"/>
      </rPr>
      <t>白色軽石質粗粒火山灰，結晶片多，</t>
    </r>
    <r>
      <rPr>
        <sz val="11"/>
        <rFont val="Arial"/>
        <family val="2"/>
      </rPr>
      <t>Cpx, Opx, Hb</t>
    </r>
    <rPh sb="0" eb="2">
      <t xml:space="preserve">ハクショク </t>
    </rPh>
    <rPh sb="2" eb="5">
      <t xml:space="preserve">カルイシシツ </t>
    </rPh>
    <rPh sb="5" eb="7">
      <t xml:space="preserve">ソリュウ </t>
    </rPh>
    <rPh sb="7" eb="10">
      <t xml:space="preserve">カザンバイ ケッショウヘンタ </t>
    </rPh>
    <phoneticPr fontId="3"/>
  </si>
  <si>
    <r>
      <rPr>
        <sz val="11"/>
        <rFont val="ＭＳ Ｐゴシック"/>
        <family val="2"/>
        <charset val="128"/>
      </rPr>
      <t>黄色軽石質粗粒火山灰，結晶片多</t>
    </r>
    <r>
      <rPr>
        <sz val="11"/>
        <rFont val="Arial"/>
        <family val="2"/>
      </rPr>
      <t>．Cpx, Opx, Hb</t>
    </r>
    <rPh sb="0" eb="1">
      <t xml:space="preserve">キ </t>
    </rPh>
    <rPh sb="1" eb="2">
      <t xml:space="preserve">ハクショク </t>
    </rPh>
    <rPh sb="2" eb="5">
      <t xml:space="preserve">カルイシシツ </t>
    </rPh>
    <rPh sb="5" eb="7">
      <t xml:space="preserve">ソリュウ </t>
    </rPh>
    <rPh sb="7" eb="10">
      <t xml:space="preserve">カザンバイ ケッショウヘンタ </t>
    </rPh>
    <phoneticPr fontId="3"/>
  </si>
  <si>
    <r>
      <rPr>
        <sz val="11"/>
        <rFont val="ＭＳ Ｐゴシック"/>
        <family val="2"/>
        <charset val="128"/>
      </rPr>
      <t>白色軽石質粗粒火山灰，結晶片多</t>
    </r>
    <r>
      <rPr>
        <sz val="11"/>
        <rFont val="Arial"/>
        <family val="2"/>
      </rPr>
      <t>, Cpx, Opx</t>
    </r>
    <r>
      <rPr>
        <sz val="11"/>
        <rFont val="Arial"/>
        <family val="2"/>
        <charset val="128"/>
      </rPr>
      <t>, Hb</t>
    </r>
    <rPh sb="0" eb="2">
      <t xml:space="preserve">ハクショク </t>
    </rPh>
    <rPh sb="2" eb="5">
      <t xml:space="preserve">カルイシシツ </t>
    </rPh>
    <rPh sb="5" eb="7">
      <t xml:space="preserve">ソリュウ </t>
    </rPh>
    <rPh sb="7" eb="10">
      <t xml:space="preserve">カザンバイ ケッショウヘンタ </t>
    </rPh>
    <phoneticPr fontId="3"/>
  </si>
  <si>
    <r>
      <rPr>
        <sz val="11"/>
        <rFont val="ＭＳ Ｐゴシック"/>
        <family val="2"/>
        <charset val="128"/>
      </rPr>
      <t>黄色〜オレンジ色軽石細粒火山礫及び結晶質粗粒火山灰，淘汰良</t>
    </r>
    <r>
      <rPr>
        <sz val="11"/>
        <rFont val="Arial"/>
        <family val="2"/>
      </rPr>
      <t>, Cpx, Opx, Hb</t>
    </r>
    <rPh sb="0" eb="2">
      <t xml:space="preserve">キイロ </t>
    </rPh>
    <rPh sb="8" eb="9">
      <t xml:space="preserve">カルイシ </t>
    </rPh>
    <rPh sb="10" eb="12">
      <t xml:space="preserve">サイリュウ </t>
    </rPh>
    <rPh sb="12" eb="15">
      <t xml:space="preserve">カザンレキ </t>
    </rPh>
    <rPh sb="15" eb="16">
      <t xml:space="preserve">オヨビ </t>
    </rPh>
    <rPh sb="17" eb="20">
      <t xml:space="preserve">ケッショウシツ </t>
    </rPh>
    <rPh sb="20" eb="22">
      <t xml:space="preserve">ソリュウ </t>
    </rPh>
    <rPh sb="22" eb="25">
      <t xml:space="preserve">カザンバイ </t>
    </rPh>
    <rPh sb="26" eb="29">
      <t xml:space="preserve">トウタリョウ </t>
    </rPh>
    <phoneticPr fontId="3"/>
  </si>
  <si>
    <r>
      <rPr>
        <sz val="11"/>
        <rFont val="ＭＳ Ｐゴシック"/>
        <family val="2"/>
        <charset val="128"/>
      </rPr>
      <t>白色軽石質粗粒火山灰，結晶片多</t>
    </r>
    <r>
      <rPr>
        <sz val="11"/>
        <rFont val="Arial"/>
        <family val="2"/>
      </rPr>
      <t>, Cpx, Opx, Hb</t>
    </r>
    <rPh sb="0" eb="2">
      <t xml:space="preserve">ハクショク </t>
    </rPh>
    <rPh sb="2" eb="5">
      <t xml:space="preserve">カルイシシツ </t>
    </rPh>
    <rPh sb="5" eb="7">
      <t xml:space="preserve">ソリュウ </t>
    </rPh>
    <rPh sb="7" eb="10">
      <t xml:space="preserve">カザンバイ ケッショウヘンタ </t>
    </rPh>
    <phoneticPr fontId="3"/>
  </si>
  <si>
    <r>
      <rPr>
        <sz val="11"/>
        <rFont val="ＭＳ Ｐゴシック"/>
        <family val="2"/>
        <charset val="128"/>
      </rPr>
      <t>土壌中に白色軽石細粒火山礫〜灰色石質細粒火山礫濃集．基質には</t>
    </r>
    <r>
      <rPr>
        <sz val="11"/>
        <rFont val="Arial"/>
        <family val="2"/>
      </rPr>
      <t>Cpx, Opx, Hb</t>
    </r>
    <r>
      <rPr>
        <sz val="11"/>
        <rFont val="ＭＳ Ｐゴシック"/>
        <family val="2"/>
        <charset val="128"/>
      </rPr>
      <t>目立つ</t>
    </r>
    <rPh sb="0" eb="3">
      <t xml:space="preserve">ドジョウチュウニ </t>
    </rPh>
    <rPh sb="4" eb="6">
      <t xml:space="preserve">ハクショク </t>
    </rPh>
    <rPh sb="6" eb="8">
      <t xml:space="preserve">カルイシ </t>
    </rPh>
    <rPh sb="8" eb="10">
      <t xml:space="preserve">サイリュウ </t>
    </rPh>
    <rPh sb="10" eb="13">
      <t xml:space="preserve">カザンレキ </t>
    </rPh>
    <rPh sb="14" eb="16">
      <t xml:space="preserve">ハイイロ </t>
    </rPh>
    <rPh sb="16" eb="18">
      <t xml:space="preserve">セキシツ </t>
    </rPh>
    <rPh sb="18" eb="20">
      <t xml:space="preserve">サイリュウ </t>
    </rPh>
    <rPh sb="20" eb="23">
      <t xml:space="preserve">カザンレキ </t>
    </rPh>
    <rPh sb="23" eb="25">
      <t xml:space="preserve">ノウシュウ </t>
    </rPh>
    <rPh sb="26" eb="28">
      <t xml:space="preserve">キシツニハ </t>
    </rPh>
    <rPh sb="42" eb="44">
      <t xml:space="preserve">メダツ </t>
    </rPh>
    <phoneticPr fontId="3"/>
  </si>
  <si>
    <r>
      <rPr>
        <sz val="11"/>
        <rFont val="ＭＳ Ｐゴシック"/>
        <family val="2"/>
        <charset val="128"/>
      </rPr>
      <t>黄色軽石質粗粒火山灰</t>
    </r>
    <r>
      <rPr>
        <sz val="11"/>
        <rFont val="Arial"/>
        <family val="2"/>
      </rPr>
      <t>, Cpx, Opx, Hb</t>
    </r>
    <rPh sb="0" eb="1">
      <t xml:space="preserve">キ </t>
    </rPh>
    <rPh sb="1" eb="2">
      <t xml:space="preserve">ハクショク </t>
    </rPh>
    <rPh sb="2" eb="5">
      <t xml:space="preserve">カルイシシツ </t>
    </rPh>
    <rPh sb="5" eb="7">
      <t xml:space="preserve">ソリュウ </t>
    </rPh>
    <rPh sb="7" eb="10">
      <t xml:space="preserve">カザンバイ ケッショウヘンタ </t>
    </rPh>
    <phoneticPr fontId="3"/>
  </si>
  <si>
    <r>
      <rPr>
        <sz val="11"/>
        <rFont val="ＭＳ Ｐゴシック"/>
        <family val="2"/>
        <charset val="128"/>
      </rPr>
      <t>白色軽石質粗粒火山灰，結晶片多</t>
    </r>
    <r>
      <rPr>
        <sz val="11"/>
        <rFont val="Arial"/>
        <family val="2"/>
      </rPr>
      <t>, Cox, Opx</t>
    </r>
    <r>
      <rPr>
        <sz val="11"/>
        <rFont val="Arial"/>
        <family val="2"/>
        <charset val="128"/>
      </rPr>
      <t>, Hb</t>
    </r>
    <rPh sb="0" eb="2">
      <t xml:space="preserve">ハクショク </t>
    </rPh>
    <rPh sb="2" eb="5">
      <t xml:space="preserve">カルイシシツ </t>
    </rPh>
    <rPh sb="5" eb="7">
      <t xml:space="preserve">ソリュウ </t>
    </rPh>
    <rPh sb="7" eb="10">
      <t xml:space="preserve">カザンバイ ケッショウヘンタ </t>
    </rPh>
    <phoneticPr fontId="3"/>
  </si>
  <si>
    <t>950605-3</t>
    <phoneticPr fontId="3"/>
  </si>
  <si>
    <t>那須町筒池</t>
    <rPh sb="0" eb="2">
      <t xml:space="preserve">ナスマチ </t>
    </rPh>
    <rPh sb="2" eb="3">
      <t xml:space="preserve">マチ </t>
    </rPh>
    <rPh sb="3" eb="5">
      <t xml:space="preserve">ツツイケ </t>
    </rPh>
    <phoneticPr fontId="3"/>
  </si>
  <si>
    <t>36.99333N</t>
    <phoneticPr fontId="3"/>
  </si>
  <si>
    <t>140.03383E</t>
    <phoneticPr fontId="3"/>
  </si>
  <si>
    <t>最低位段丘堆積物</t>
    <rPh sb="0" eb="5">
      <t xml:space="preserve">サイテイイダンキュウ </t>
    </rPh>
    <rPh sb="5" eb="8">
      <t xml:space="preserve">タイセキブツ </t>
    </rPh>
    <phoneticPr fontId="3"/>
  </si>
  <si>
    <t>塊状円礫（Gm）</t>
    <rPh sb="0" eb="4">
      <t xml:space="preserve">カイジョウエンレキ </t>
    </rPh>
    <phoneticPr fontId="1"/>
  </si>
  <si>
    <t>黒磯岩屑なだれ堆積物</t>
    <rPh sb="0" eb="1">
      <t xml:space="preserve">クロイソガンセツナダレタイセキブツ </t>
    </rPh>
    <phoneticPr fontId="3"/>
  </si>
  <si>
    <t>基質支持角礫．剪断変形を受けたブロック多い．</t>
    <rPh sb="0" eb="2">
      <t xml:space="preserve">セキカッショク </t>
    </rPh>
    <rPh sb="7" eb="11">
      <t xml:space="preserve">センダンヘンケイヲ </t>
    </rPh>
    <rPh sb="12" eb="13">
      <t xml:space="preserve">ウケタ </t>
    </rPh>
    <rPh sb="19" eb="20">
      <t xml:space="preserve">オオイ サイリュウカザンレキ </t>
    </rPh>
    <phoneticPr fontId="3"/>
  </si>
  <si>
    <t>大田原火砕流堆積物</t>
    <rPh sb="0" eb="3">
      <t xml:space="preserve">オオタワラ </t>
    </rPh>
    <rPh sb="3" eb="9">
      <t xml:space="preserve">カサイリュウタイセキブツ </t>
    </rPh>
    <phoneticPr fontId="3"/>
  </si>
  <si>
    <t>非溶結，塊状軽石火山礫凝灰岩．黒曜石火山礫混じり．安山岩の石質火山礫混じり．</t>
    <rPh sb="0" eb="3">
      <t xml:space="preserve">ヒヨウケツ </t>
    </rPh>
    <rPh sb="4" eb="6">
      <t xml:space="preserve">カイジョウ </t>
    </rPh>
    <rPh sb="6" eb="11">
      <t xml:space="preserve">カルイシカザンレキ </t>
    </rPh>
    <rPh sb="11" eb="14">
      <t xml:space="preserve">ギョウカイガン </t>
    </rPh>
    <rPh sb="15" eb="18">
      <t xml:space="preserve">コクヨウセキ </t>
    </rPh>
    <rPh sb="18" eb="22">
      <t xml:space="preserve">カザンレキマジリ </t>
    </rPh>
    <rPh sb="25" eb="28">
      <t xml:space="preserve">アンザンガンノ </t>
    </rPh>
    <rPh sb="29" eb="31">
      <t xml:space="preserve">セキシツ </t>
    </rPh>
    <rPh sb="31" eb="35">
      <t xml:space="preserve">カザンレキマジリ </t>
    </rPh>
    <phoneticPr fontId="1"/>
  </si>
  <si>
    <t>950605-3</t>
    <phoneticPr fontId="1"/>
  </si>
  <si>
    <t>山元（未公表）</t>
    <rPh sb="0" eb="2">
      <t xml:space="preserve">ヤマモト </t>
    </rPh>
    <rPh sb="3" eb="6">
      <t xml:space="preserve">ミコウヒョウ </t>
    </rPh>
    <phoneticPr fontId="1"/>
  </si>
  <si>
    <t>960629-2</t>
    <phoneticPr fontId="3"/>
  </si>
  <si>
    <t>矢板市金和崎岩</t>
    <rPh sb="0" eb="3">
      <t xml:space="preserve">ヤイタシ </t>
    </rPh>
    <rPh sb="3" eb="6">
      <t xml:space="preserve">カナワザキ </t>
    </rPh>
    <rPh sb="6" eb="7">
      <t xml:space="preserve">イワ </t>
    </rPh>
    <phoneticPr fontId="3"/>
  </si>
  <si>
    <t>36.83905N</t>
    <phoneticPr fontId="3"/>
  </si>
  <si>
    <t>139.94462E</t>
    <phoneticPr fontId="3"/>
  </si>
  <si>
    <t>Loc.7</t>
    <phoneticPr fontId="1"/>
  </si>
  <si>
    <t>大田原火砕流堆積物</t>
    <rPh sb="0" eb="2">
      <t xml:space="preserve">ハルナ </t>
    </rPh>
    <rPh sb="2" eb="3">
      <t xml:space="preserve">フタツダケ </t>
    </rPh>
    <phoneticPr fontId="1"/>
  </si>
  <si>
    <t>粗粒火山灰</t>
    <rPh sb="0" eb="5">
      <t xml:space="preserve">ソリュウカザンバイ </t>
    </rPh>
    <phoneticPr fontId="3"/>
  </si>
  <si>
    <t>弱溶結，軽石火山礫凝灰岩，基底部が逆級化</t>
    <rPh sb="0" eb="3">
      <t xml:space="preserve">ジャクヨウケツ </t>
    </rPh>
    <rPh sb="4" eb="12">
      <t xml:space="preserve">カルイシカザンレキギョウカイガン </t>
    </rPh>
    <rPh sb="13" eb="16">
      <t xml:space="preserve">キテイブガ </t>
    </rPh>
    <rPh sb="17" eb="20">
      <t xml:space="preserve">ギャクキュウカ </t>
    </rPh>
    <phoneticPr fontId="1"/>
  </si>
  <si>
    <t>火山礫混じり粗粒火山灰</t>
    <rPh sb="0" eb="4">
      <t xml:space="preserve">カザンレキマジル </t>
    </rPh>
    <rPh sb="6" eb="11">
      <t xml:space="preserve">ソリュウカザンバイ </t>
    </rPh>
    <phoneticPr fontId="3"/>
  </si>
  <si>
    <t>非溶結，軽石火山礫凝灰岩．粗粒火山灰基質</t>
    <rPh sb="0" eb="3">
      <t xml:space="preserve">ヒヨウケツ </t>
    </rPh>
    <rPh sb="4" eb="12">
      <t xml:space="preserve">カルイシカザンレキギョウカイガン </t>
    </rPh>
    <rPh sb="13" eb="20">
      <t xml:space="preserve">ソリュウカザンバイキシツ </t>
    </rPh>
    <phoneticPr fontId="1"/>
  </si>
  <si>
    <t>非溶結，軽石火山礫凝灰岩．粗粒火山灰基質．軽石は白色に，黒色混じる．石質岩片乏しい．</t>
    <rPh sb="0" eb="1">
      <t>アンハイイロ</t>
    </rPh>
    <rPh sb="21" eb="23">
      <t xml:space="preserve">カルイシハ </t>
    </rPh>
    <rPh sb="24" eb="26">
      <t xml:space="preserve">ハクショクニ </t>
    </rPh>
    <rPh sb="28" eb="31">
      <t xml:space="preserve">コクショクマジル </t>
    </rPh>
    <rPh sb="34" eb="39">
      <t xml:space="preserve">セキシツガンペントボシイ </t>
    </rPh>
    <phoneticPr fontId="3"/>
  </si>
  <si>
    <t>KT103</t>
    <phoneticPr fontId="1"/>
  </si>
  <si>
    <t>1.500-1.507 (100%)</t>
    <phoneticPr fontId="5"/>
  </si>
  <si>
    <t>1.715-1.722 (90%)</t>
    <phoneticPr fontId="5"/>
  </si>
  <si>
    <t>Opx &gt; Ap, Cpx, [Hb]</t>
    <phoneticPr fontId="5"/>
  </si>
  <si>
    <r>
      <rPr>
        <sz val="11"/>
        <rFont val="ＭＳ Ｐゴシック"/>
        <family val="2"/>
        <charset val="128"/>
      </rPr>
      <t>山元（</t>
    </r>
    <r>
      <rPr>
        <sz val="11"/>
        <rFont val="Arial"/>
        <family val="2"/>
      </rPr>
      <t>2006</t>
    </r>
    <r>
      <rPr>
        <sz val="11"/>
        <rFont val="ＭＳ Ｐゴシック"/>
        <family val="2"/>
        <charset val="128"/>
      </rPr>
      <t>）</t>
    </r>
    <rPh sb="0" eb="2">
      <t xml:space="preserve">ヤマモト </t>
    </rPh>
    <phoneticPr fontId="5"/>
  </si>
  <si>
    <t>檜枝岐村七入</t>
    <rPh sb="0" eb="4">
      <t xml:space="preserve">ヒノエマタムラ </t>
    </rPh>
    <rPh sb="4" eb="6">
      <t xml:space="preserve">ナナイリ </t>
    </rPh>
    <phoneticPr fontId="3"/>
  </si>
  <si>
    <t>燧ヶ岳</t>
    <rPh sb="0" eb="1">
      <t xml:space="preserve">ヒウチガタケ </t>
    </rPh>
    <phoneticPr fontId="3"/>
  </si>
  <si>
    <t>960924-1</t>
    <phoneticPr fontId="3"/>
  </si>
  <si>
    <t>36.98486N</t>
    <phoneticPr fontId="3"/>
  </si>
  <si>
    <t>139.33741E</t>
    <phoneticPr fontId="3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</si>
  <si>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1999</t>
    </r>
    <r>
      <rPr>
        <sz val="11"/>
        <color theme="1"/>
        <rFont val="ＭＳ Ｐゴシック"/>
        <family val="2"/>
        <charset val="128"/>
      </rPr>
      <t>）</t>
    </r>
    <rPh sb="0" eb="2">
      <t xml:space="preserve">ヤマモト </t>
    </rPh>
    <phoneticPr fontId="1"/>
  </si>
  <si>
    <t>塊状，白色軽石火山岩塊．多くは径7〜8 cm．淘汰極良．灰色の石質安山岩礫，頁岩礫を伴う，最大9.2cm</t>
    <rPh sb="0" eb="2">
      <t xml:space="preserve">カイジョウ </t>
    </rPh>
    <rPh sb="3" eb="7">
      <t xml:space="preserve">ハクショクカルイシ </t>
    </rPh>
    <rPh sb="7" eb="11">
      <t xml:space="preserve">カザンガンカイ </t>
    </rPh>
    <rPh sb="12" eb="13">
      <t xml:space="preserve">オオクハ </t>
    </rPh>
    <rPh sb="15" eb="16">
      <t xml:space="preserve">ケイ </t>
    </rPh>
    <rPh sb="23" eb="27">
      <t xml:space="preserve">トウタゴクリョウ </t>
    </rPh>
    <rPh sb="28" eb="30">
      <t xml:space="preserve">ハイイロノ </t>
    </rPh>
    <rPh sb="31" eb="33">
      <t xml:space="preserve">セキシツガンザンガンレキ </t>
    </rPh>
    <rPh sb="33" eb="37">
      <t xml:space="preserve">アンザンガンレキ </t>
    </rPh>
    <rPh sb="38" eb="41">
      <t xml:space="preserve">ケツガンレキ </t>
    </rPh>
    <rPh sb="42" eb="43">
      <t xml:space="preserve">トモナイ </t>
    </rPh>
    <rPh sb="45" eb="47">
      <t xml:space="preserve">サイダイ </t>
    </rPh>
    <phoneticPr fontId="3"/>
  </si>
  <si>
    <t>Opx</t>
  </si>
  <si>
    <t>1.504-1.505 (95%)</t>
  </si>
  <si>
    <t>1.707-1.708 (40%)</t>
  </si>
  <si>
    <t>HwNN</t>
    <phoneticPr fontId="1"/>
  </si>
  <si>
    <t>褐色火山灰土壌中に黒雲母濃集，Qz, Hb含</t>
    <rPh sb="0" eb="8">
      <t xml:space="preserve">カッショクカザンバイドジョウチュウニ </t>
    </rPh>
    <rPh sb="9" eb="12">
      <t xml:space="preserve">クロウンモ </t>
    </rPh>
    <rPh sb="12" eb="14">
      <t xml:space="preserve">ノウシュウ </t>
    </rPh>
    <rPh sb="21" eb="22">
      <t xml:space="preserve">ガン </t>
    </rPh>
    <phoneticPr fontId="3"/>
  </si>
  <si>
    <t>さくら市上阿久津</t>
    <rPh sb="4" eb="8">
      <t xml:space="preserve">カミアクツ </t>
    </rPh>
    <phoneticPr fontId="3"/>
  </si>
  <si>
    <t>Loc.14</t>
    <phoneticPr fontId="1"/>
  </si>
  <si>
    <t>宝積寺</t>
    <rPh sb="0" eb="3">
      <t xml:space="preserve">ホウシャクジ </t>
    </rPh>
    <phoneticPr fontId="3"/>
  </si>
  <si>
    <t>橙色スコリア火山礫．淘汰良</t>
    <rPh sb="0" eb="2">
      <t xml:space="preserve">ダイダイイロ </t>
    </rPh>
    <rPh sb="6" eb="9">
      <t xml:space="preserve">カザンレキ </t>
    </rPh>
    <rPh sb="10" eb="13">
      <t xml:space="preserve">トウタリョウ </t>
    </rPh>
    <phoneticPr fontId="1"/>
  </si>
  <si>
    <t>スコリア細粒火山礫混じり褐色火山灰土壌</t>
    <rPh sb="4" eb="6">
      <t xml:space="preserve">サイリュウ </t>
    </rPh>
    <rPh sb="6" eb="9">
      <t xml:space="preserve">カザンレキ </t>
    </rPh>
    <rPh sb="9" eb="10">
      <t xml:space="preserve">マジル </t>
    </rPh>
    <rPh sb="12" eb="13">
      <t xml:space="preserve">カッショク </t>
    </rPh>
    <rPh sb="14" eb="19">
      <t xml:space="preserve">カザンバイドジョウ </t>
    </rPh>
    <phoneticPr fontId="1"/>
  </si>
  <si>
    <t>暗灰色，発泡不良，亜角礫スコリア細粒火山礫．淘汰良．粒間に斜長石結晶目立つ．</t>
    <rPh sb="0" eb="3">
      <t xml:space="preserve">アンハイイロ </t>
    </rPh>
    <rPh sb="4" eb="8">
      <t xml:space="preserve">ハッポウフリョウ </t>
    </rPh>
    <rPh sb="9" eb="12">
      <t xml:space="preserve">アカクレキ </t>
    </rPh>
    <rPh sb="16" eb="18">
      <t xml:space="preserve">サイリュウ </t>
    </rPh>
    <rPh sb="22" eb="25">
      <t xml:space="preserve">トウタリョウ </t>
    </rPh>
    <rPh sb="26" eb="28">
      <t xml:space="preserve">リュウカンニ </t>
    </rPh>
    <rPh sb="29" eb="32">
      <t xml:space="preserve">シャチョウセキ </t>
    </rPh>
    <rPh sb="32" eb="36">
      <t xml:space="preserve">ケッショウメダツ </t>
    </rPh>
    <phoneticPr fontId="3"/>
  </si>
  <si>
    <t>褐色火山灰土壌，</t>
    <rPh sb="0" eb="1">
      <t xml:space="preserve">カッショク </t>
    </rPh>
    <rPh sb="2" eb="7">
      <t xml:space="preserve">カザンバイドジョウ </t>
    </rPh>
    <phoneticPr fontId="1"/>
  </si>
  <si>
    <t>971112-1</t>
    <phoneticPr fontId="3"/>
  </si>
  <si>
    <t>1112-1-1</t>
    <phoneticPr fontId="1"/>
  </si>
  <si>
    <t>白色軽石火山礫．細粒火山礫基質持つ．</t>
    <rPh sb="4" eb="7">
      <t xml:space="preserve">カザンレキ </t>
    </rPh>
    <rPh sb="8" eb="10">
      <t xml:space="preserve">サイリュウ </t>
    </rPh>
    <rPh sb="10" eb="13">
      <t xml:space="preserve">カザンレキ </t>
    </rPh>
    <rPh sb="13" eb="16">
      <t xml:space="preserve">キシツモツ </t>
    </rPh>
    <phoneticPr fontId="1"/>
  </si>
  <si>
    <t>1112-1-2</t>
    <phoneticPr fontId="1"/>
  </si>
  <si>
    <t>白色軽石質粗粒火山灰．基質は赤褐色で，結晶片多</t>
    <rPh sb="0" eb="2">
      <t xml:space="preserve">ハクショク </t>
    </rPh>
    <rPh sb="2" eb="4">
      <t xml:space="preserve">カルイシ </t>
    </rPh>
    <rPh sb="4" eb="5">
      <t xml:space="preserve">シツ </t>
    </rPh>
    <rPh sb="5" eb="10">
      <t xml:space="preserve">ソリュウカザンバイ </t>
    </rPh>
    <rPh sb="11" eb="13">
      <t xml:space="preserve">キシツニハ </t>
    </rPh>
    <rPh sb="14" eb="17">
      <t xml:space="preserve">セキカッショクデ </t>
    </rPh>
    <rPh sb="19" eb="23">
      <t xml:space="preserve">ケッショウヘンタ </t>
    </rPh>
    <phoneticPr fontId="3"/>
  </si>
  <si>
    <t>褐色火山灰土壌，白色軽石混じり</t>
    <rPh sb="0" eb="1">
      <t xml:space="preserve">カッショク </t>
    </rPh>
    <rPh sb="2" eb="7">
      <t xml:space="preserve">カザンバイドジョウ </t>
    </rPh>
    <rPh sb="8" eb="10">
      <t xml:space="preserve">ハクショク </t>
    </rPh>
    <rPh sb="10" eb="13">
      <t xml:space="preserve">カルイシマジリ </t>
    </rPh>
    <phoneticPr fontId="1"/>
  </si>
  <si>
    <t>白色軽石質粗粒火山灰．</t>
    <rPh sb="0" eb="2">
      <t xml:space="preserve">ハクショク </t>
    </rPh>
    <rPh sb="2" eb="4">
      <t xml:space="preserve">カルイシ </t>
    </rPh>
    <rPh sb="4" eb="5">
      <t xml:space="preserve">シツ </t>
    </rPh>
    <rPh sb="5" eb="10">
      <t xml:space="preserve">ソリュウカザンバイ </t>
    </rPh>
    <phoneticPr fontId="3"/>
  </si>
  <si>
    <t>1112-1-3</t>
    <phoneticPr fontId="1"/>
  </si>
  <si>
    <t>1112-1-4</t>
    <phoneticPr fontId="1"/>
  </si>
  <si>
    <r>
      <rPr>
        <sz val="11"/>
        <rFont val="ＭＳ Ｐゴシック"/>
        <family val="2"/>
        <charset val="128"/>
      </rPr>
      <t>橙色スコリア火山礫</t>
    </r>
    <r>
      <rPr>
        <sz val="11"/>
        <rFont val="Arial"/>
        <family val="2"/>
      </rPr>
      <t>&gt;&gt;</t>
    </r>
    <r>
      <rPr>
        <sz val="11"/>
        <rFont val="ＭＳ Ｐゴシック"/>
        <family val="2"/>
        <charset val="128"/>
      </rPr>
      <t>暗灰色石質細粒火山礫．淘汰良</t>
    </r>
    <rPh sb="0" eb="2">
      <t xml:space="preserve">ダイダイイロ </t>
    </rPh>
    <rPh sb="2" eb="5">
      <t>スコリアク</t>
    </rPh>
    <rPh sb="6" eb="7">
      <t xml:space="preserve">カザンレキ </t>
    </rPh>
    <rPh sb="11" eb="12">
      <t xml:space="preserve">アンカッショク </t>
    </rPh>
    <rPh sb="12" eb="14">
      <t xml:space="preserve">ハイイロ </t>
    </rPh>
    <rPh sb="14" eb="16">
      <t xml:space="preserve">セキシツ </t>
    </rPh>
    <rPh sb="16" eb="18">
      <t xml:space="preserve">サイリュウ </t>
    </rPh>
    <rPh sb="18" eb="21">
      <t xml:space="preserve">カザンレキ </t>
    </rPh>
    <phoneticPr fontId="3"/>
  </si>
  <si>
    <r>
      <rPr>
        <sz val="11"/>
        <rFont val="ＭＳ Ｐゴシック"/>
        <family val="2"/>
        <charset val="128"/>
      </rPr>
      <t>褐色火山灰土壌</t>
    </r>
    <r>
      <rPr>
        <sz val="11"/>
        <rFont val="Arial"/>
        <family val="2"/>
      </rPr>
      <t>.</t>
    </r>
    <rPh sb="0" eb="1">
      <t xml:space="preserve">カッショク </t>
    </rPh>
    <rPh sb="2" eb="7">
      <t xml:space="preserve">カザンバイドジョウ </t>
    </rPh>
    <phoneticPr fontId="1"/>
  </si>
  <si>
    <t>1112-1-5</t>
    <phoneticPr fontId="1"/>
  </si>
  <si>
    <t>白色軽石細粒火山礫．</t>
    <rPh sb="4" eb="6">
      <t xml:space="preserve">サイリュウ </t>
    </rPh>
    <rPh sb="6" eb="9">
      <t xml:space="preserve">カザンレキ </t>
    </rPh>
    <phoneticPr fontId="1"/>
  </si>
  <si>
    <r>
      <rPr>
        <sz val="11"/>
        <rFont val="ＭＳ Ｐゴシック"/>
        <family val="2"/>
        <charset val="128"/>
      </rPr>
      <t>日光満美穴</t>
    </r>
    <r>
      <rPr>
        <sz val="11"/>
        <rFont val="Arial"/>
        <family val="2"/>
      </rPr>
      <t xml:space="preserve"> Nk-MA</t>
    </r>
    <rPh sb="0" eb="1">
      <t xml:space="preserve">ニッコウ </t>
    </rPh>
    <rPh sb="2" eb="5">
      <t xml:space="preserve">マミアナ </t>
    </rPh>
    <phoneticPr fontId="1"/>
  </si>
  <si>
    <t>1112-1-6</t>
    <phoneticPr fontId="1"/>
  </si>
  <si>
    <t>白色軽石細粒火山礫混じり粗粒火山灰．</t>
    <rPh sb="0" eb="2">
      <t xml:space="preserve">ハクショク </t>
    </rPh>
    <rPh sb="2" eb="4">
      <t xml:space="preserve">カルイシ </t>
    </rPh>
    <rPh sb="4" eb="10">
      <t xml:space="preserve">サイリュウカザンレキマジリ </t>
    </rPh>
    <rPh sb="12" eb="17">
      <t xml:space="preserve">ソリュウカザンバイ </t>
    </rPh>
    <phoneticPr fontId="3"/>
  </si>
  <si>
    <t>1112-1-7</t>
    <phoneticPr fontId="1"/>
  </si>
  <si>
    <t>1112-1-8</t>
    <phoneticPr fontId="1"/>
  </si>
  <si>
    <t>暗灰色，発泡不良スコリア質粗粒火山灰，淘汰良</t>
    <rPh sb="0" eb="22">
      <t xml:space="preserve">ハッポウフリョウ アンハイイロ </t>
    </rPh>
    <phoneticPr fontId="1"/>
  </si>
  <si>
    <t>1112-1-9</t>
    <phoneticPr fontId="1"/>
  </si>
  <si>
    <r>
      <rPr>
        <sz val="11"/>
        <rFont val="ＭＳ Ｐゴシック"/>
        <family val="2"/>
        <charset val="128"/>
      </rPr>
      <t>日光早乙女</t>
    </r>
    <r>
      <rPr>
        <sz val="11"/>
        <rFont val="Arial"/>
        <family val="2"/>
      </rPr>
      <t xml:space="preserve"> Nk-SO</t>
    </r>
    <rPh sb="0" eb="1">
      <t xml:space="preserve">ニッコウ </t>
    </rPh>
    <rPh sb="2" eb="5">
      <t xml:space="preserve">サオトメ </t>
    </rPh>
    <phoneticPr fontId="1"/>
  </si>
  <si>
    <t>橙色スコリア火山礫．上下の土壌と混合</t>
    <rPh sb="0" eb="2">
      <t xml:space="preserve">ダイダイイロ </t>
    </rPh>
    <rPh sb="6" eb="9">
      <t xml:space="preserve">カザンレキ </t>
    </rPh>
    <rPh sb="10" eb="12">
      <t xml:space="preserve">ジョウゲノ </t>
    </rPh>
    <rPh sb="13" eb="15">
      <t xml:space="preserve">ドジョウトコンゴウ </t>
    </rPh>
    <phoneticPr fontId="3"/>
  </si>
  <si>
    <t>1112-1-10</t>
    <phoneticPr fontId="1"/>
  </si>
  <si>
    <t>1112-1-11</t>
    <phoneticPr fontId="1"/>
  </si>
  <si>
    <t>1112-1-12</t>
    <phoneticPr fontId="1"/>
  </si>
  <si>
    <t>1112-1-13</t>
    <phoneticPr fontId="1"/>
  </si>
  <si>
    <t>橙色スコリア火山礫．灰色発泡不良スコリア細粒火山礫基質持つ</t>
    <rPh sb="0" eb="2">
      <t xml:space="preserve">ダイダイイロ </t>
    </rPh>
    <rPh sb="6" eb="9">
      <t xml:space="preserve">カザンレキ </t>
    </rPh>
    <rPh sb="10" eb="12">
      <t xml:space="preserve">ハイイロ </t>
    </rPh>
    <rPh sb="12" eb="16">
      <t xml:space="preserve">ハッポウフリョウ </t>
    </rPh>
    <rPh sb="20" eb="22">
      <t xml:space="preserve">サイリュウ </t>
    </rPh>
    <rPh sb="22" eb="25">
      <t xml:space="preserve">カザンレキ </t>
    </rPh>
    <rPh sb="25" eb="28">
      <t xml:space="preserve">キシツモツ </t>
    </rPh>
    <phoneticPr fontId="3"/>
  </si>
  <si>
    <r>
      <rPr>
        <sz val="11"/>
        <rFont val="ＭＳ Ｐゴシック"/>
        <family val="2"/>
        <charset val="128"/>
      </rPr>
      <t>日光行川</t>
    </r>
    <r>
      <rPr>
        <sz val="11"/>
        <rFont val="Arial"/>
        <family val="2"/>
      </rPr>
      <t xml:space="preserve"> Nk-NK</t>
    </r>
    <rPh sb="0" eb="1">
      <t xml:space="preserve">ニッコウ </t>
    </rPh>
    <rPh sb="2" eb="4">
      <t xml:space="preserve">ナメカワ </t>
    </rPh>
    <phoneticPr fontId="1"/>
  </si>
  <si>
    <t>黄色軽石火山礫．淘汰良</t>
    <rPh sb="0" eb="2">
      <t xml:space="preserve">キイロ </t>
    </rPh>
    <rPh sb="2" eb="3">
      <t xml:space="preserve">カルイシ </t>
    </rPh>
    <rPh sb="8" eb="11">
      <t xml:space="preserve">トウタリョウ </t>
    </rPh>
    <phoneticPr fontId="1"/>
  </si>
  <si>
    <t>褐色火山灰土壌，クラック発達</t>
    <rPh sb="0" eb="2">
      <t xml:space="preserve">セキカッショク </t>
    </rPh>
    <rPh sb="2" eb="7">
      <t xml:space="preserve">カザンバイドジョウ </t>
    </rPh>
    <rPh sb="12" eb="14">
      <t xml:space="preserve">ハッタツ </t>
    </rPh>
    <phoneticPr fontId="1"/>
  </si>
  <si>
    <t>白色軽石火山礫．粘土化</t>
    <rPh sb="0" eb="2">
      <t xml:space="preserve">ハクショク </t>
    </rPh>
    <rPh sb="8" eb="11">
      <t xml:space="preserve">ネンドカ </t>
    </rPh>
    <phoneticPr fontId="1"/>
  </si>
  <si>
    <t>040219-1</t>
    <phoneticPr fontId="3"/>
  </si>
  <si>
    <t>Loc.26</t>
    <phoneticPr fontId="1"/>
  </si>
  <si>
    <t>那珂川町高岡</t>
    <rPh sb="0" eb="1">
      <t>ナカガワマチ</t>
    </rPh>
    <rPh sb="4" eb="6">
      <t xml:space="preserve">タカオカ </t>
    </rPh>
    <phoneticPr fontId="3"/>
  </si>
  <si>
    <t>馬頭</t>
    <rPh sb="0" eb="2">
      <t xml:space="preserve">バトウ </t>
    </rPh>
    <phoneticPr fontId="3"/>
  </si>
  <si>
    <t>36.74217N</t>
    <phoneticPr fontId="3"/>
  </si>
  <si>
    <t>140.12491E</t>
    <phoneticPr fontId="3"/>
  </si>
  <si>
    <t>36.65504N</t>
    <phoneticPr fontId="3"/>
  </si>
  <si>
    <t>139.96533E</t>
    <phoneticPr fontId="3"/>
  </si>
  <si>
    <t>那須町芦ノ又</t>
    <rPh sb="0" eb="3">
      <t xml:space="preserve">ナスマチ </t>
    </rPh>
    <rPh sb="3" eb="4">
      <t xml:space="preserve">アシノマタ </t>
    </rPh>
    <phoneticPr fontId="3"/>
  </si>
  <si>
    <r>
      <rPr>
        <sz val="11"/>
        <rFont val="ＭＳ Ｐゴシック"/>
        <family val="2"/>
        <charset val="128"/>
      </rPr>
      <t>姶良Tn</t>
    </r>
    <r>
      <rPr>
        <sz val="11"/>
        <rFont val="Arial"/>
        <family val="2"/>
      </rPr>
      <t xml:space="preserve"> AT</t>
    </r>
    <rPh sb="0" eb="2">
      <t xml:space="preserve">アイラ </t>
    </rPh>
    <phoneticPr fontId="3"/>
  </si>
  <si>
    <t>BT101</t>
    <phoneticPr fontId="1"/>
  </si>
  <si>
    <t>glass &gt;&gt; [Opx, Cpx, Hb, Bt]</t>
    <phoneticPr fontId="5"/>
  </si>
  <si>
    <t>020208-1</t>
    <phoneticPr fontId="3"/>
  </si>
  <si>
    <t>宇都宮西部</t>
    <rPh sb="0" eb="5">
      <t xml:space="preserve">ウツノミヤセイブ </t>
    </rPh>
    <phoneticPr fontId="3"/>
  </si>
  <si>
    <t>宇都宮市上欠</t>
    <rPh sb="0" eb="4">
      <t xml:space="preserve">ウツノミヤシ </t>
    </rPh>
    <rPh sb="4" eb="6">
      <t>カミカケ</t>
    </rPh>
    <phoneticPr fontId="3"/>
  </si>
  <si>
    <t>Loc.17</t>
    <phoneticPr fontId="1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</si>
  <si>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2013</t>
    </r>
    <r>
      <rPr>
        <sz val="11"/>
        <color theme="1"/>
        <rFont val="ＭＳ Ｐゴシック"/>
        <family val="2"/>
        <charset val="128"/>
      </rPr>
      <t>）</t>
    </r>
    <rPh sb="0" eb="1">
      <t xml:space="preserve">ヤマモト </t>
    </rPh>
    <phoneticPr fontId="1"/>
  </si>
  <si>
    <t>36.54779N</t>
    <phoneticPr fontId="3"/>
  </si>
  <si>
    <t>139.83152E</t>
    <phoneticPr fontId="3"/>
  </si>
  <si>
    <r>
      <rPr>
        <sz val="11"/>
        <rFont val="ＭＳ Ｐゴシック"/>
        <family val="2"/>
        <charset val="128"/>
      </rPr>
      <t>黄色軽石質粗粒火山灰．結晶片多，</t>
    </r>
    <r>
      <rPr>
        <sz val="11"/>
        <rFont val="Arial"/>
        <family val="2"/>
      </rPr>
      <t>Hb, Cpx,Opx</t>
    </r>
    <rPh sb="0" eb="2">
      <t xml:space="preserve">キイロ </t>
    </rPh>
    <rPh sb="2" eb="4">
      <t xml:space="preserve">カルイシ </t>
    </rPh>
    <rPh sb="4" eb="5">
      <t xml:space="preserve">シツ </t>
    </rPh>
    <rPh sb="5" eb="10">
      <t xml:space="preserve">ソリュウカザンバイ </t>
    </rPh>
    <rPh sb="11" eb="15">
      <t xml:space="preserve">ケッショウヘンタ </t>
    </rPh>
    <phoneticPr fontId="3"/>
  </si>
  <si>
    <t>UT101</t>
    <phoneticPr fontId="1"/>
  </si>
  <si>
    <t>UT112</t>
    <phoneticPr fontId="1"/>
  </si>
  <si>
    <t>UT114</t>
    <phoneticPr fontId="1"/>
  </si>
  <si>
    <t>UT113</t>
    <phoneticPr fontId="1"/>
  </si>
  <si>
    <t>UT115</t>
    <phoneticPr fontId="1"/>
  </si>
  <si>
    <t>UT102</t>
    <phoneticPr fontId="1"/>
  </si>
  <si>
    <t>Opx &gt; Hb, Cpx, [Cum]; Qz</t>
    <phoneticPr fontId="5"/>
  </si>
  <si>
    <t>1.502-1.504 (70%)</t>
    <phoneticPr fontId="5"/>
  </si>
  <si>
    <t>1.700-1.711 (90%)</t>
    <phoneticPr fontId="5"/>
  </si>
  <si>
    <t>[1.659-1.662 (80%)]</t>
    <phoneticPr fontId="5"/>
  </si>
  <si>
    <t>1.671-1.677 (60%)
1.682-1.685 (30%)</t>
    <phoneticPr fontId="5"/>
  </si>
  <si>
    <t>Opx &gt; Cpx, Hb</t>
    <phoneticPr fontId="5"/>
  </si>
  <si>
    <t>1.506-1.508 (90%)</t>
    <phoneticPr fontId="5"/>
  </si>
  <si>
    <t>1.702-1.711 (80%)</t>
    <phoneticPr fontId="5"/>
  </si>
  <si>
    <t>1.680-1.685 (80%)</t>
    <phoneticPr fontId="5"/>
  </si>
  <si>
    <t>1.508-1.510 (90%)</t>
    <phoneticPr fontId="5"/>
  </si>
  <si>
    <t>1.707-1.711 (80%)</t>
    <phoneticPr fontId="5"/>
  </si>
  <si>
    <t>[1.673-1.685 (90%)]</t>
    <phoneticPr fontId="5"/>
  </si>
  <si>
    <t>1.706-1.709 (60%)</t>
    <phoneticPr fontId="5"/>
  </si>
  <si>
    <t>1.507-1.509 (60%)
1.498-1.501 (20%)</t>
    <phoneticPr fontId="5"/>
  </si>
  <si>
    <t>1.682-1.692 (60%)
1.671-1.675 (10%)</t>
    <phoneticPr fontId="5"/>
  </si>
  <si>
    <t>UT116</t>
    <phoneticPr fontId="1"/>
  </si>
  <si>
    <t>1.505-1.507 (80%)</t>
    <phoneticPr fontId="5"/>
  </si>
  <si>
    <t>[1.682-1.690 (60%)]
[1.673-1.674 (10%)]</t>
    <phoneticPr fontId="5"/>
  </si>
  <si>
    <t>1.500-1.504 (90%)</t>
    <phoneticPr fontId="5"/>
  </si>
  <si>
    <t>1.706-1.709 (80%)</t>
    <phoneticPr fontId="5"/>
  </si>
  <si>
    <t>[1.674-1.683 (80%)]</t>
    <phoneticPr fontId="5"/>
  </si>
  <si>
    <t>Hb &gt; Opx, [Cum]</t>
    <phoneticPr fontId="5"/>
  </si>
  <si>
    <t>1.501-1.504 (100%)</t>
    <phoneticPr fontId="5"/>
  </si>
  <si>
    <t>1.709-1.716 (100%)</t>
    <phoneticPr fontId="5"/>
  </si>
  <si>
    <t>Hb &gt; Opx; Qz</t>
    <phoneticPr fontId="5"/>
  </si>
  <si>
    <t>1.705-1.712 (100%)</t>
    <phoneticPr fontId="5"/>
  </si>
  <si>
    <t>1.665-1.692 (100%)</t>
    <phoneticPr fontId="5"/>
  </si>
  <si>
    <t>36.70643N</t>
    <phoneticPr fontId="3"/>
  </si>
  <si>
    <t>140.01917E</t>
    <phoneticPr fontId="3"/>
  </si>
  <si>
    <t>Loc.27</t>
    <phoneticPr fontId="1"/>
  </si>
  <si>
    <t>121107-1</t>
    <phoneticPr fontId="3"/>
  </si>
  <si>
    <t>KT202</t>
    <phoneticPr fontId="1"/>
  </si>
  <si>
    <t>KT203</t>
    <phoneticPr fontId="1"/>
  </si>
  <si>
    <t>KT205</t>
    <phoneticPr fontId="1"/>
  </si>
  <si>
    <t>KT206</t>
    <phoneticPr fontId="1"/>
  </si>
  <si>
    <t>KT207</t>
    <phoneticPr fontId="1"/>
  </si>
  <si>
    <t>白色軽石火山礫．細粒火山礫基質持つ．</t>
    <rPh sb="0" eb="7">
      <t xml:space="preserve">ハクカクショク カルイシ カザンレキ サイリュウ カザンレキ キシツモツ </t>
    </rPh>
    <phoneticPr fontId="3"/>
  </si>
  <si>
    <t>橙色スコリア火山礫混じり暗灰色粗粒火山灰，固結する</t>
    <rPh sb="0" eb="2">
      <t xml:space="preserve">ダイダイイロ </t>
    </rPh>
    <rPh sb="2" eb="5">
      <t>スコリアク</t>
    </rPh>
    <rPh sb="6" eb="7">
      <t xml:space="preserve">カザンレキ </t>
    </rPh>
    <rPh sb="9" eb="10">
      <t xml:space="preserve">マジリ </t>
    </rPh>
    <rPh sb="12" eb="13">
      <t xml:space="preserve">アンカッショク </t>
    </rPh>
    <rPh sb="13" eb="15">
      <t xml:space="preserve">ハイイロ </t>
    </rPh>
    <rPh sb="15" eb="17">
      <t xml:space="preserve">ソリュウ </t>
    </rPh>
    <rPh sb="17" eb="20">
      <t xml:space="preserve">カザンバイキシツモチ </t>
    </rPh>
    <rPh sb="21" eb="23">
      <t xml:space="preserve">コケツ </t>
    </rPh>
    <phoneticPr fontId="3"/>
  </si>
  <si>
    <t>橙色スコリア火山礫+暗灰色スコリア火山礫．淘汰良，火山灰欠く．逆級化</t>
    <rPh sb="0" eb="2">
      <t xml:space="preserve">ダイダイイロ </t>
    </rPh>
    <rPh sb="2" eb="5">
      <t>スコリアク</t>
    </rPh>
    <rPh sb="6" eb="7">
      <t xml:space="preserve">カザンレキ </t>
    </rPh>
    <rPh sb="10" eb="11">
      <t xml:space="preserve">アンカッショク </t>
    </rPh>
    <rPh sb="11" eb="13">
      <t xml:space="preserve">ハイイロ </t>
    </rPh>
    <rPh sb="17" eb="20">
      <t xml:space="preserve">カザンレキ </t>
    </rPh>
    <rPh sb="21" eb="24">
      <t xml:space="preserve">トウタリョウ </t>
    </rPh>
    <rPh sb="25" eb="29">
      <t xml:space="preserve">カザンバイカク </t>
    </rPh>
    <rPh sb="31" eb="34">
      <t xml:space="preserve">ギャクキュウカ </t>
    </rPh>
    <phoneticPr fontId="3"/>
  </si>
  <si>
    <t>暗褐色火山灰土壌，スコリア火山礫混じり</t>
    <rPh sb="0" eb="1">
      <t xml:space="preserve">アン </t>
    </rPh>
    <rPh sb="1" eb="2">
      <t xml:space="preserve">カッショク </t>
    </rPh>
    <rPh sb="3" eb="8">
      <t xml:space="preserve">カザンバイドジョウ </t>
    </rPh>
    <rPh sb="9" eb="13">
      <t>スコリアク</t>
    </rPh>
    <rPh sb="13" eb="14">
      <t xml:space="preserve">カザンレキマジリ </t>
    </rPh>
    <phoneticPr fontId="1"/>
  </si>
  <si>
    <t>赤褐色火山灰土壌</t>
    <rPh sb="0" eb="3">
      <t xml:space="preserve">セキカッショク </t>
    </rPh>
    <rPh sb="3" eb="8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</si>
  <si>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鬼怒沼黒田原</t>
    </r>
    <r>
      <rPr>
        <sz val="11"/>
        <rFont val="Arial"/>
        <family val="2"/>
      </rPr>
      <t xml:space="preserve"> Kn-KD</t>
    </r>
    <rPh sb="0" eb="3">
      <t xml:space="preserve">キヌヌマ </t>
    </rPh>
    <rPh sb="3" eb="6">
      <t xml:space="preserve">クロダハラ </t>
    </rPh>
    <phoneticPr fontId="1"/>
  </si>
  <si>
    <r>
      <rPr>
        <sz val="11"/>
        <rFont val="ＭＳ Ｐゴシック"/>
        <family val="2"/>
        <charset val="128"/>
      </rPr>
      <t>飯士真岡</t>
    </r>
    <r>
      <rPr>
        <sz val="11"/>
        <rFont val="Arial"/>
        <family val="2"/>
      </rPr>
      <t xml:space="preserve"> Ij-MO</t>
    </r>
    <rPh sb="0" eb="1">
      <t xml:space="preserve">イイジ </t>
    </rPh>
    <rPh sb="1" eb="2">
      <t xml:space="preserve">シ </t>
    </rPh>
    <rPh sb="2" eb="4">
      <t xml:space="preserve">モオカ </t>
    </rPh>
    <phoneticPr fontId="3"/>
  </si>
  <si>
    <r>
      <rPr>
        <sz val="11"/>
        <rFont val="ＭＳ Ｐゴシック"/>
        <family val="2"/>
        <charset val="128"/>
      </rPr>
      <t>喜連川</t>
    </r>
    <rPh sb="0" eb="3">
      <t xml:space="preserve">キツレガワ </t>
    </rPh>
    <phoneticPr fontId="3"/>
  </si>
  <si>
    <r>
      <rPr>
        <sz val="11"/>
        <rFont val="ＭＳ Ｐゴシック"/>
        <family val="2"/>
        <charset val="128"/>
      </rPr>
      <t>黄色軽石火山礫</t>
    </r>
    <rPh sb="0" eb="1">
      <t xml:space="preserve">キイリ </t>
    </rPh>
    <rPh sb="2" eb="4">
      <t xml:space="preserve">カルイシ </t>
    </rPh>
    <rPh sb="4" eb="7">
      <t xml:space="preserve">カザンレキ </t>
    </rPh>
    <phoneticPr fontId="3"/>
  </si>
  <si>
    <r>
      <rPr>
        <sz val="11"/>
        <color theme="1"/>
        <rFont val="ＭＳ Ｐゴシック"/>
        <family val="2"/>
        <charset val="128"/>
      </rPr>
      <t>赤褐色スコリア火山礫</t>
    </r>
    <rPh sb="0" eb="1">
      <t xml:space="preserve">セキカッショク </t>
    </rPh>
    <rPh sb="7" eb="10">
      <t xml:space="preserve">カザンレキ </t>
    </rPh>
    <phoneticPr fontId="1"/>
  </si>
  <si>
    <r>
      <rPr>
        <sz val="11"/>
        <rFont val="ＭＳ Ｐゴシック"/>
        <family val="2"/>
        <charset val="128"/>
      </rPr>
      <t>暗灰色，発泡不良，亜角礫スコリア細粒火山礫．淘汰良．基質に</t>
    </r>
    <r>
      <rPr>
        <sz val="11"/>
        <rFont val="Arial"/>
        <family val="2"/>
      </rPr>
      <t>Pl</t>
    </r>
    <r>
      <rPr>
        <sz val="11"/>
        <rFont val="ＭＳ Ｐゴシック"/>
        <family val="2"/>
        <charset val="128"/>
      </rPr>
      <t>結晶片目立つ</t>
    </r>
    <rPh sb="0" eb="3">
      <t>アンハイイロ</t>
    </rPh>
    <rPh sb="3" eb="4">
      <t>，</t>
    </rPh>
    <rPh sb="4" eb="8">
      <t xml:space="preserve">ハッポウフリョウ </t>
    </rPh>
    <rPh sb="9" eb="12">
      <t xml:space="preserve">アカクレキ </t>
    </rPh>
    <rPh sb="16" eb="18">
      <t xml:space="preserve">サイリュウ </t>
    </rPh>
    <rPh sb="22" eb="25">
      <t xml:space="preserve">トウタリョウ </t>
    </rPh>
    <rPh sb="26" eb="28">
      <t xml:space="preserve">キシツニ </t>
    </rPh>
    <rPh sb="31" eb="36">
      <t xml:space="preserve">ケッショウヘンメダツ </t>
    </rPh>
    <phoneticPr fontId="1"/>
  </si>
  <si>
    <r>
      <rPr>
        <sz val="11"/>
        <rFont val="ＭＳ Ｐゴシック"/>
        <family val="2"/>
        <charset val="128"/>
      </rPr>
      <t>褐色火山灰土壌，基底は侵食面</t>
    </r>
    <rPh sb="0" eb="1">
      <t xml:space="preserve">カッショク </t>
    </rPh>
    <rPh sb="2" eb="7">
      <t xml:space="preserve">カザンバイドジョウ </t>
    </rPh>
    <rPh sb="8" eb="9">
      <t xml:space="preserve">キテイハ </t>
    </rPh>
    <rPh sb="11" eb="12">
      <t xml:space="preserve">シンショクメン </t>
    </rPh>
    <phoneticPr fontId="1"/>
  </si>
  <si>
    <r>
      <rPr>
        <sz val="11"/>
        <rFont val="ＭＳ Ｐゴシック"/>
        <family val="2"/>
        <charset val="128"/>
      </rPr>
      <t>黄色軽石火山礫．淘汰良．基質に火山灰欠く</t>
    </r>
    <rPh sb="0" eb="1">
      <t xml:space="preserve">キイロ </t>
    </rPh>
    <rPh sb="2" eb="3">
      <t xml:space="preserve">カルイシ </t>
    </rPh>
    <rPh sb="4" eb="7">
      <t xml:space="preserve">カザンレキ </t>
    </rPh>
    <rPh sb="8" eb="11">
      <t xml:space="preserve">トウタリョウ </t>
    </rPh>
    <rPh sb="12" eb="14">
      <t xml:space="preserve">キシツニカザンバイカク </t>
    </rPh>
    <phoneticPr fontId="3"/>
  </si>
  <si>
    <r>
      <rPr>
        <sz val="11"/>
        <rFont val="ＭＳ Ｐゴシック"/>
        <family val="2"/>
        <charset val="128"/>
      </rPr>
      <t>褐色火山灰土壌．基底は侵食面</t>
    </r>
    <rPh sb="2" eb="7">
      <t xml:space="preserve">カザンバイドジョウ </t>
    </rPh>
    <rPh sb="8" eb="10">
      <t xml:space="preserve">キテイハ </t>
    </rPh>
    <rPh sb="11" eb="14">
      <t xml:space="preserve">シンショクメン </t>
    </rPh>
    <phoneticPr fontId="3"/>
  </si>
  <si>
    <r>
      <rPr>
        <sz val="11"/>
        <rFont val="ＭＳ Ｐゴシック"/>
        <family val="2"/>
        <charset val="128"/>
      </rPr>
      <t>高原戸室山</t>
    </r>
    <r>
      <rPr>
        <sz val="11"/>
        <rFont val="Arial"/>
        <family val="2"/>
      </rPr>
      <t>2 Tk-TM2</t>
    </r>
    <rPh sb="0" eb="2">
      <t xml:space="preserve">タカハラ </t>
    </rPh>
    <rPh sb="2" eb="5">
      <t xml:space="preserve">トムロヤマ </t>
    </rPh>
    <phoneticPr fontId="1"/>
  </si>
  <si>
    <r>
      <rPr>
        <sz val="11"/>
        <rFont val="ＭＳ Ｐゴシック"/>
        <family val="2"/>
        <charset val="128"/>
      </rPr>
      <t>薄橙色軽石火山礫混じり，ベージュ色粗粒火山灰．基底は侵食面</t>
    </r>
    <rPh sb="0" eb="1">
      <t xml:space="preserve">ハク </t>
    </rPh>
    <rPh sb="1" eb="3">
      <t xml:space="preserve">ダイダイイロ </t>
    </rPh>
    <rPh sb="3" eb="5">
      <t xml:space="preserve">カルイシ </t>
    </rPh>
    <rPh sb="5" eb="9">
      <t xml:space="preserve">カザンレキマジリ </t>
    </rPh>
    <rPh sb="17" eb="22">
      <t xml:space="preserve">ソリュウカザンバイ </t>
    </rPh>
    <rPh sb="23" eb="25">
      <t xml:space="preserve">キテイハシンショクメン </t>
    </rPh>
    <phoneticPr fontId="1"/>
  </si>
  <si>
    <r>
      <rPr>
        <sz val="11"/>
        <rFont val="ＭＳ Ｐゴシック"/>
        <family val="2"/>
        <charset val="128"/>
      </rPr>
      <t>雑色火山礫混じり褐色火山灰土壌，上面にクラック発達</t>
    </r>
    <rPh sb="0" eb="1">
      <t xml:space="preserve">ザッショク </t>
    </rPh>
    <rPh sb="1" eb="2">
      <t xml:space="preserve">イロ </t>
    </rPh>
    <rPh sb="2" eb="5">
      <t xml:space="preserve">カザンレキカジル </t>
    </rPh>
    <rPh sb="5" eb="6">
      <t xml:space="preserve">マジリ </t>
    </rPh>
    <rPh sb="10" eb="15">
      <t xml:space="preserve">カザンバイドジョウ </t>
    </rPh>
    <rPh sb="15" eb="16">
      <t>，</t>
    </rPh>
    <rPh sb="16" eb="18">
      <t xml:space="preserve">ジョウメンニ </t>
    </rPh>
    <phoneticPr fontId="3"/>
  </si>
  <si>
    <r>
      <rPr>
        <sz val="11"/>
        <rFont val="ＭＳ Ｐゴシック"/>
        <family val="2"/>
        <charset val="128"/>
      </rPr>
      <t>根本</t>
    </r>
    <r>
      <rPr>
        <sz val="11"/>
        <rFont val="Arial"/>
        <family val="2"/>
      </rPr>
      <t>14 Nm14</t>
    </r>
    <phoneticPr fontId="1"/>
  </si>
  <si>
    <r>
      <rPr>
        <sz val="11"/>
        <rFont val="ＭＳ Ｐゴシック"/>
        <family val="2"/>
        <charset val="128"/>
      </rPr>
      <t>黒雲母濃集した火山灰．</t>
    </r>
    <r>
      <rPr>
        <sz val="11"/>
        <rFont val="Arial"/>
        <family val="2"/>
      </rPr>
      <t>Qz</t>
    </r>
    <r>
      <rPr>
        <sz val="11"/>
        <rFont val="ＭＳ Ｐゴシック"/>
        <family val="2"/>
        <charset val="128"/>
      </rPr>
      <t>含</t>
    </r>
    <rPh sb="0" eb="5">
      <t xml:space="preserve">クロウンモノウシュウ </t>
    </rPh>
    <rPh sb="7" eb="10">
      <t xml:space="preserve">カザンバイ </t>
    </rPh>
    <rPh sb="13" eb="14">
      <t xml:space="preserve">ガン </t>
    </rPh>
    <phoneticPr fontId="1"/>
  </si>
  <si>
    <r>
      <rPr>
        <sz val="11"/>
        <rFont val="ＭＳ Ｐゴシック"/>
        <family val="2"/>
        <charset val="128"/>
      </rPr>
      <t>明灰色スコリア細粒火山礫</t>
    </r>
    <r>
      <rPr>
        <sz val="11"/>
        <rFont val="Arial"/>
        <family val="2"/>
      </rPr>
      <t>+</t>
    </r>
    <r>
      <rPr>
        <sz val="11"/>
        <rFont val="ＭＳ Ｐゴシック"/>
        <family val="2"/>
        <charset val="128"/>
      </rPr>
      <t>石質細粒火山礫</t>
    </r>
    <rPh sb="0" eb="1">
      <t xml:space="preserve">メイ </t>
    </rPh>
    <rPh sb="1" eb="3">
      <t xml:space="preserve">ハイイロ </t>
    </rPh>
    <rPh sb="7" eb="12">
      <t xml:space="preserve">サイリュウカザンレキ </t>
    </rPh>
    <rPh sb="13" eb="15">
      <t xml:space="preserve">セキシツ </t>
    </rPh>
    <rPh sb="15" eb="17">
      <t xml:space="preserve">サイリュウ </t>
    </rPh>
    <rPh sb="17" eb="20">
      <t xml:space="preserve">カザンレキ </t>
    </rPh>
    <phoneticPr fontId="1"/>
  </si>
  <si>
    <r>
      <rPr>
        <sz val="11"/>
        <rFont val="ＭＳ Ｐゴシック"/>
        <family val="2"/>
        <charset val="128"/>
      </rPr>
      <t>根本</t>
    </r>
    <r>
      <rPr>
        <sz val="11"/>
        <rFont val="Arial"/>
        <family val="2"/>
      </rPr>
      <t>16 Nm16</t>
    </r>
    <phoneticPr fontId="1"/>
  </si>
  <si>
    <r>
      <rPr>
        <sz val="11"/>
        <rFont val="ＭＳ Ｐゴシック"/>
        <family val="2"/>
        <charset val="128"/>
      </rPr>
      <t>スコリア火山礫混じり褐色火山灰土壌</t>
    </r>
    <rPh sb="4" eb="8">
      <t xml:space="preserve">カザンレキマジリ </t>
    </rPh>
    <rPh sb="12" eb="17">
      <t xml:space="preserve">カザンバイドジョウ </t>
    </rPh>
    <phoneticPr fontId="3"/>
  </si>
  <si>
    <r>
      <rPr>
        <sz val="11"/>
        <rFont val="ＭＳ Ｐゴシック"/>
        <family val="2"/>
        <charset val="128"/>
      </rPr>
      <t>赤褐色スコリア細粒火山礫＞灰色石質細粒火山礫</t>
    </r>
    <rPh sb="0" eb="1">
      <t xml:space="preserve">セキカッショク </t>
    </rPh>
    <rPh sb="3" eb="6">
      <t>スコリアス</t>
    </rPh>
    <rPh sb="7" eb="12">
      <t xml:space="preserve">サイリュウカザンレキ </t>
    </rPh>
    <rPh sb="13" eb="15">
      <t xml:space="preserve">ハイイロ </t>
    </rPh>
    <rPh sb="15" eb="17">
      <t xml:space="preserve">セキシツ </t>
    </rPh>
    <rPh sb="17" eb="22">
      <t xml:space="preserve">サイリュウカザンレキ </t>
    </rPh>
    <phoneticPr fontId="1"/>
  </si>
  <si>
    <r>
      <rPr>
        <sz val="11"/>
        <rFont val="ＭＳ Ｐゴシック"/>
        <family val="2"/>
        <charset val="128"/>
      </rPr>
      <t>スコリア火山礫混じり褐色火山灰土壌．基底は侵食面</t>
    </r>
    <rPh sb="4" eb="8">
      <t xml:space="preserve">カザンレキマジリ </t>
    </rPh>
    <rPh sb="12" eb="17">
      <t xml:space="preserve">カザンバイドジョウ </t>
    </rPh>
    <rPh sb="18" eb="20">
      <t xml:space="preserve">キテイハシンショイクメン </t>
    </rPh>
    <rPh sb="21" eb="24">
      <t xml:space="preserve">シンショクメン </t>
    </rPh>
    <phoneticPr fontId="3"/>
  </si>
  <si>
    <r>
      <rPr>
        <sz val="11"/>
        <rFont val="ＭＳ Ｐゴシック"/>
        <family val="2"/>
        <charset val="128"/>
      </rPr>
      <t>変質白色軽石？質粗粒火山灰．粘土化</t>
    </r>
    <rPh sb="0" eb="2">
      <t xml:space="preserve">ヘンシツ </t>
    </rPh>
    <rPh sb="2" eb="4">
      <t xml:space="preserve">ハクショク </t>
    </rPh>
    <rPh sb="4" eb="6">
      <t xml:space="preserve">カルイシ </t>
    </rPh>
    <rPh sb="7" eb="8">
      <t xml:space="preserve">シツ </t>
    </rPh>
    <rPh sb="8" eb="13">
      <t xml:space="preserve">ソリュウカザンバイ </t>
    </rPh>
    <rPh sb="14" eb="17">
      <t xml:space="preserve">ネンドカ </t>
    </rPh>
    <phoneticPr fontId="1"/>
  </si>
  <si>
    <r>
      <rPr>
        <sz val="11"/>
        <rFont val="ＭＳ Ｐゴシック"/>
        <family val="2"/>
        <charset val="128"/>
      </rPr>
      <t>星の宮</t>
    </r>
    <r>
      <rPr>
        <sz val="11"/>
        <rFont val="Arial"/>
        <family val="2"/>
      </rPr>
      <t xml:space="preserve"> HoP</t>
    </r>
    <rPh sb="0" eb="3">
      <t xml:space="preserve">ホシミヤ </t>
    </rPh>
    <phoneticPr fontId="1"/>
  </si>
  <si>
    <r>
      <rPr>
        <sz val="11"/>
        <rFont val="ＭＳ Ｐゴシック"/>
        <family val="2"/>
        <charset val="128"/>
      </rPr>
      <t>白色＞灰色，赤褐色スコリア細粒火山礫．粘土化</t>
    </r>
    <rPh sb="0" eb="2">
      <t xml:space="preserve">ハクショク </t>
    </rPh>
    <rPh sb="3" eb="5">
      <t xml:space="preserve">ハイイロ </t>
    </rPh>
    <rPh sb="6" eb="9">
      <t xml:space="preserve">セキカッショク </t>
    </rPh>
    <rPh sb="13" eb="15">
      <t xml:space="preserve">サイリュウ </t>
    </rPh>
    <rPh sb="15" eb="18">
      <t xml:space="preserve">カザンレキ </t>
    </rPh>
    <rPh sb="19" eb="22">
      <t xml:space="preserve">ネンドカ </t>
    </rPh>
    <phoneticPr fontId="1"/>
  </si>
  <si>
    <r>
      <rPr>
        <sz val="11"/>
        <rFont val="ＭＳ Ｐゴシック"/>
        <family val="2"/>
        <charset val="128"/>
      </rPr>
      <t>灰色，赤褐色＞白色スコリア細粒火山礫．粘土化</t>
    </r>
    <rPh sb="0" eb="2">
      <t xml:space="preserve">ハイイロ </t>
    </rPh>
    <rPh sb="3" eb="6">
      <t xml:space="preserve">セキカッショク </t>
    </rPh>
    <rPh sb="7" eb="9">
      <t xml:space="preserve">ハクショク </t>
    </rPh>
    <rPh sb="13" eb="15">
      <t xml:space="preserve">サイリュウ </t>
    </rPh>
    <rPh sb="15" eb="18">
      <t xml:space="preserve">カザンレキ </t>
    </rPh>
    <rPh sb="19" eb="22">
      <t xml:space="preserve">ネンドカ </t>
    </rPh>
    <phoneticPr fontId="1"/>
  </si>
  <si>
    <r>
      <rPr>
        <sz val="11"/>
        <rFont val="ＭＳ Ｐゴシック"/>
        <family val="2"/>
        <charset val="128"/>
      </rPr>
      <t>佐久山</t>
    </r>
    <r>
      <rPr>
        <sz val="11"/>
        <rFont val="Arial"/>
        <family val="2"/>
      </rPr>
      <t xml:space="preserve"> SkP</t>
    </r>
    <rPh sb="0" eb="3">
      <t xml:space="preserve">サクヤマ </t>
    </rPh>
    <phoneticPr fontId="1"/>
  </si>
  <si>
    <r>
      <rPr>
        <sz val="11"/>
        <rFont val="ＭＳ Ｐゴシック"/>
        <family val="2"/>
        <charset val="128"/>
      </rPr>
      <t>白色軽石火山礫．淘汰良，粘土化</t>
    </r>
    <rPh sb="0" eb="1">
      <t xml:space="preserve">ハクショク </t>
    </rPh>
    <rPh sb="2" eb="4">
      <t xml:space="preserve">カルイシ </t>
    </rPh>
    <rPh sb="4" eb="7">
      <t xml:space="preserve">カザンレキ </t>
    </rPh>
    <rPh sb="8" eb="11">
      <t xml:space="preserve">トウタリョウ </t>
    </rPh>
    <rPh sb="12" eb="15">
      <t xml:space="preserve">ネンドカ </t>
    </rPh>
    <phoneticPr fontId="1"/>
  </si>
  <si>
    <r>
      <rPr>
        <sz val="11"/>
        <rFont val="ＭＳ Ｐゴシック"/>
        <family val="2"/>
        <charset val="128"/>
      </rPr>
      <t>河川堆積物</t>
    </r>
    <rPh sb="0" eb="5">
      <t xml:space="preserve">カセンタイセキブツ </t>
    </rPh>
    <phoneticPr fontId="3"/>
  </si>
  <si>
    <r>
      <rPr>
        <sz val="11"/>
        <rFont val="ＭＳ Ｐゴシック"/>
        <family val="2"/>
        <charset val="128"/>
      </rPr>
      <t>中礫混じり褐色土壌</t>
    </r>
    <rPh sb="0" eb="3">
      <t xml:space="preserve">チュウレキマジリ </t>
    </rPh>
    <rPh sb="5" eb="7">
      <t xml:space="preserve">カッショク </t>
    </rPh>
    <rPh sb="7" eb="9">
      <t xml:space="preserve">ドジョウ </t>
    </rPh>
    <phoneticPr fontId="1"/>
  </si>
  <si>
    <r>
      <rPr>
        <sz val="11"/>
        <rFont val="ＭＳ Ｐゴシック"/>
        <family val="2"/>
        <charset val="128"/>
      </rPr>
      <t>亜角礫混じりの淘汰不良，粗粒砂</t>
    </r>
    <rPh sb="0" eb="3">
      <t xml:space="preserve">アカクレキ </t>
    </rPh>
    <rPh sb="3" eb="4">
      <t xml:space="preserve">マジルノ </t>
    </rPh>
    <rPh sb="7" eb="11">
      <t xml:space="preserve">トウタフリョウ </t>
    </rPh>
    <phoneticPr fontId="1"/>
  </si>
  <si>
    <r>
      <rPr>
        <sz val="11"/>
        <rFont val="ＭＳ Ｐゴシック"/>
        <family val="2"/>
        <charset val="128"/>
      </rPr>
      <t>貝塩上宝</t>
    </r>
    <r>
      <rPr>
        <sz val="11"/>
        <rFont val="Arial"/>
        <family val="2"/>
      </rPr>
      <t xml:space="preserve"> KMT</t>
    </r>
    <rPh sb="0" eb="2">
      <t xml:space="preserve">カイシオ </t>
    </rPh>
    <rPh sb="2" eb="4">
      <t xml:space="preserve">カミタカラ </t>
    </rPh>
    <phoneticPr fontId="1"/>
  </si>
  <si>
    <r>
      <rPr>
        <sz val="11"/>
        <rFont val="ＭＳ Ｐゴシック"/>
        <family val="2"/>
        <charset val="128"/>
      </rPr>
      <t>黒雲母濃集，粗粒火山灰</t>
    </r>
    <rPh sb="0" eb="1">
      <t xml:space="preserve">クロウンモノウシュウ </t>
    </rPh>
    <rPh sb="6" eb="11">
      <t xml:space="preserve">ソリュウカザンバイ </t>
    </rPh>
    <phoneticPr fontId="1"/>
  </si>
  <si>
    <r>
      <rPr>
        <sz val="11"/>
        <rFont val="ＭＳ Ｐゴシック"/>
        <family val="2"/>
        <charset val="128"/>
      </rPr>
      <t>境林層</t>
    </r>
    <rPh sb="0" eb="1">
      <t xml:space="preserve">サカイ </t>
    </rPh>
    <rPh sb="1" eb="3">
      <t xml:space="preserve">ハヤシソウ </t>
    </rPh>
    <phoneticPr fontId="3"/>
  </si>
  <si>
    <r>
      <rPr>
        <sz val="11"/>
        <rFont val="ＭＳ Ｐゴシック"/>
        <family val="2"/>
        <charset val="128"/>
      </rPr>
      <t>塊状，礫支持円礫</t>
    </r>
    <r>
      <rPr>
        <sz val="11"/>
        <rFont val="Arial"/>
        <family val="2"/>
      </rPr>
      <t xml:space="preserve"> (Gm)</t>
    </r>
    <rPh sb="0" eb="2">
      <t xml:space="preserve">カイｓジョウ </t>
    </rPh>
    <rPh sb="3" eb="6">
      <t xml:space="preserve">レキシジ </t>
    </rPh>
    <rPh sb="6" eb="8">
      <t xml:space="preserve">エンレキ </t>
    </rPh>
    <phoneticPr fontId="1"/>
  </si>
  <si>
    <r>
      <rPr>
        <sz val="11"/>
        <rFont val="ＭＳ Ｐゴシック"/>
        <family val="2"/>
        <charset val="128"/>
      </rPr>
      <t>西郷村川谷</t>
    </r>
    <rPh sb="0" eb="3">
      <t xml:space="preserve">オヤママチ </t>
    </rPh>
    <rPh sb="3" eb="5">
      <t xml:space="preserve">カワタニ </t>
    </rPh>
    <phoneticPr fontId="3"/>
  </si>
  <si>
    <r>
      <rPr>
        <sz val="11"/>
        <rFont val="ＭＳ Ｐゴシック"/>
        <family val="2"/>
        <charset val="128"/>
      </rPr>
      <t>黄色軽石質粗粒火山灰，結晶片多．</t>
    </r>
    <r>
      <rPr>
        <sz val="11"/>
        <rFont val="Arial"/>
        <family val="2"/>
      </rPr>
      <t>Cpx, Opx, Hb</t>
    </r>
    <rPh sb="0" eb="1">
      <t xml:space="preserve">キ </t>
    </rPh>
    <rPh sb="1" eb="2">
      <t xml:space="preserve">ハクショク </t>
    </rPh>
    <rPh sb="2" eb="5">
      <t xml:space="preserve">カルイシシツ </t>
    </rPh>
    <rPh sb="5" eb="7">
      <t xml:space="preserve">ソリュウ </t>
    </rPh>
    <rPh sb="7" eb="10">
      <t xml:space="preserve">カザンバイ ケッショウヘンタ </t>
    </rPh>
    <phoneticPr fontId="3"/>
  </si>
  <si>
    <r>
      <rPr>
        <sz val="11"/>
        <color theme="1"/>
        <rFont val="ＭＳ Ｐゴシック"/>
        <family val="2"/>
        <charset val="128"/>
      </rPr>
      <t>山元（未公表）</t>
    </r>
    <rPh sb="0" eb="2">
      <t xml:space="preserve">ヤマモト </t>
    </rPh>
    <rPh sb="3" eb="6">
      <t xml:space="preserve">ミコウヒョウ </t>
    </rPh>
    <phoneticPr fontId="1"/>
  </si>
  <si>
    <r>
      <rPr>
        <sz val="11"/>
        <rFont val="ＭＳ Ｐゴシック"/>
        <family val="2"/>
        <charset val="128"/>
      </rPr>
      <t>赤褐色発泡良＞暗灰色発泡不良スコリア火山礫</t>
    </r>
    <rPh sb="0" eb="3">
      <t xml:space="preserve">セキカッショク </t>
    </rPh>
    <rPh sb="3" eb="6">
      <t xml:space="preserve">ハッポウリョウ </t>
    </rPh>
    <rPh sb="7" eb="8">
      <t xml:space="preserve">アン </t>
    </rPh>
    <rPh sb="8" eb="9">
      <t xml:space="preserve">ハイ </t>
    </rPh>
    <rPh sb="9" eb="10">
      <t xml:space="preserve">セキカッショク </t>
    </rPh>
    <rPh sb="10" eb="14">
      <t xml:space="preserve">ハッポウリョウ </t>
    </rPh>
    <rPh sb="18" eb="21">
      <t xml:space="preserve">カザンレキ </t>
    </rPh>
    <phoneticPr fontId="3"/>
  </si>
  <si>
    <r>
      <rPr>
        <sz val="11"/>
        <rFont val="ＭＳ Ｐゴシック"/>
        <family val="2"/>
        <charset val="128"/>
      </rPr>
      <t>上部は黄色〜橙色軽石火山礫，基底部は発泡不良スコリアからなり，両者は漸移する</t>
    </r>
    <rPh sb="0" eb="2">
      <t xml:space="preserve">ジョウブハ </t>
    </rPh>
    <rPh sb="3" eb="5">
      <t xml:space="preserve">キイロ </t>
    </rPh>
    <rPh sb="6" eb="8">
      <t xml:space="preserve">ダイダイイロ </t>
    </rPh>
    <rPh sb="8" eb="10">
      <t xml:space="preserve">カルイシ </t>
    </rPh>
    <rPh sb="10" eb="13">
      <t xml:space="preserve">カザンレキ </t>
    </rPh>
    <rPh sb="14" eb="17">
      <t xml:space="preserve">キテイブニ </t>
    </rPh>
    <rPh sb="18" eb="22">
      <t xml:space="preserve">ハッポウフリョウノ </t>
    </rPh>
    <rPh sb="31" eb="33">
      <t xml:space="preserve">リョウシャハ </t>
    </rPh>
    <rPh sb="34" eb="36">
      <t xml:space="preserve">ゼンイスル </t>
    </rPh>
    <phoneticPr fontId="3"/>
  </si>
  <si>
    <r>
      <rPr>
        <sz val="11"/>
        <rFont val="ＭＳ Ｐゴシック"/>
        <family val="2"/>
        <charset val="128"/>
      </rPr>
      <t>暗灰色，発泡不良スコリア細粒火山礫</t>
    </r>
    <rPh sb="0" eb="1">
      <t xml:space="preserve">アンハイイロ </t>
    </rPh>
    <rPh sb="4" eb="8">
      <t xml:space="preserve">ハッポウフリョウ </t>
    </rPh>
    <rPh sb="8" eb="12">
      <t>スコリアス</t>
    </rPh>
    <rPh sb="12" eb="13">
      <t xml:space="preserve">サイ </t>
    </rPh>
    <rPh sb="13" eb="14">
      <t xml:space="preserve">ソリュウ </t>
    </rPh>
    <rPh sb="14" eb="17">
      <t xml:space="preserve">カザンレキ </t>
    </rPh>
    <phoneticPr fontId="3"/>
  </si>
  <si>
    <r>
      <rPr>
        <sz val="11"/>
        <rFont val="ＭＳ Ｐゴシック"/>
        <family val="2"/>
        <charset val="128"/>
      </rPr>
      <t>褐色火山灰土壌，下面は侵食境界</t>
    </r>
    <rPh sb="0" eb="1">
      <t xml:space="preserve">カッショク </t>
    </rPh>
    <rPh sb="2" eb="7">
      <t xml:space="preserve">カザンバイドジョウ </t>
    </rPh>
    <phoneticPr fontId="1"/>
  </si>
  <si>
    <r>
      <rPr>
        <sz val="11"/>
        <color theme="1"/>
        <rFont val="ＭＳ Ｐゴシック"/>
        <family val="2"/>
        <charset val="128"/>
      </rPr>
      <t>軽石火山礫凝灰岩</t>
    </r>
    <rPh sb="0" eb="1">
      <t>カルイシ</t>
    </rPh>
    <phoneticPr fontId="1"/>
  </si>
  <si>
    <t>明色火山灰土壌，基底は侵食面</t>
    <rPh sb="0" eb="1">
      <t xml:space="preserve">メイ </t>
    </rPh>
    <rPh sb="2" eb="7">
      <t xml:space="preserve">カザンバイドジョウ </t>
    </rPh>
    <rPh sb="8" eb="9">
      <t>キテイハシンショ</t>
    </rPh>
    <phoneticPr fontId="1"/>
  </si>
  <si>
    <r>
      <rPr>
        <sz val="11"/>
        <rFont val="ＭＳ Ｐゴシック"/>
        <family val="2"/>
        <charset val="128"/>
      </rPr>
      <t>粘土化した桃色〜明褐色軽石火山礫</t>
    </r>
    <r>
      <rPr>
        <sz val="11"/>
        <rFont val="Arial"/>
        <family val="2"/>
      </rPr>
      <t>+</t>
    </r>
    <r>
      <rPr>
        <sz val="11"/>
        <rFont val="ＭＳ Ｐゴシック"/>
        <family val="2"/>
        <charset val="128"/>
      </rPr>
      <t>暗灰色石質火山礫</t>
    </r>
    <rPh sb="0" eb="3">
      <t xml:space="preserve">ネンドカシタ </t>
    </rPh>
    <rPh sb="5" eb="6">
      <t xml:space="preserve">モモ </t>
    </rPh>
    <rPh sb="6" eb="7">
      <t xml:space="preserve">セキカッショク カッショク カルイシ カザンレキ アンハイイロ セキシツカザンレキ </t>
    </rPh>
    <phoneticPr fontId="3"/>
  </si>
  <si>
    <t>粘土化した明褐色軽石火山礫</t>
    <rPh sb="0" eb="3">
      <t xml:space="preserve">ネンドカシタ カッショク カルイシ カザンレキ </t>
    </rPh>
    <phoneticPr fontId="3"/>
  </si>
  <si>
    <r>
      <rPr>
        <sz val="11"/>
        <rFont val="ＭＳ Ｐゴシック"/>
        <family val="2"/>
        <charset val="128"/>
      </rPr>
      <t>褐色火山灰土壌</t>
    </r>
    <r>
      <rPr>
        <sz val="11"/>
        <rFont val="Arial"/>
        <family val="2"/>
      </rPr>
      <t>.</t>
    </r>
    <r>
      <rPr>
        <sz val="11"/>
        <rFont val="ＭＳ Ｐゴシック"/>
        <family val="2"/>
        <charset val="128"/>
      </rPr>
      <t>白色軽石細粒火山礫，</t>
    </r>
    <r>
      <rPr>
        <sz val="11"/>
        <rFont val="Arial"/>
        <family val="2"/>
      </rPr>
      <t>Qz</t>
    </r>
    <r>
      <rPr>
        <sz val="11"/>
        <rFont val="ＭＳ Ｐゴシック"/>
        <family val="2"/>
        <charset val="128"/>
      </rPr>
      <t>混じり</t>
    </r>
    <rPh sb="0" eb="1">
      <t xml:space="preserve">カッショク </t>
    </rPh>
    <rPh sb="2" eb="7">
      <t xml:space="preserve">カザンバイドジョウ </t>
    </rPh>
    <rPh sb="8" eb="12">
      <t xml:space="preserve">ハクショクカルイシ </t>
    </rPh>
    <rPh sb="12" eb="17">
      <t xml:space="preserve">サイリュウカザンレキ </t>
    </rPh>
    <rPh sb="20" eb="21">
      <t xml:space="preserve">マジリ </t>
    </rPh>
    <phoneticPr fontId="1"/>
  </si>
  <si>
    <t>褐色火山灰土壌，基底は侵食面</t>
    <rPh sb="0" eb="1">
      <t xml:space="preserve">カッショク </t>
    </rPh>
    <rPh sb="2" eb="7">
      <t xml:space="preserve">カザンバイドジョウ </t>
    </rPh>
    <rPh sb="8" eb="10">
      <t xml:space="preserve">キテイハ </t>
    </rPh>
    <rPh sb="11" eb="14">
      <t xml:space="preserve">シンショクメン </t>
    </rPh>
    <phoneticPr fontId="1"/>
  </si>
  <si>
    <r>
      <rPr>
        <sz val="11"/>
        <rFont val="ＭＳ Ｐゴシック"/>
        <family val="2"/>
        <charset val="128"/>
      </rPr>
      <t>黄色ガラス質火山灰</t>
    </r>
    <rPh sb="0" eb="1">
      <t xml:space="preserve">キ </t>
    </rPh>
    <rPh sb="1" eb="2">
      <t xml:space="preserve">ハクショク </t>
    </rPh>
    <rPh sb="6" eb="9">
      <t xml:space="preserve">カザンバイ </t>
    </rPh>
    <phoneticPr fontId="3"/>
  </si>
  <si>
    <r>
      <rPr>
        <sz val="11"/>
        <rFont val="ＭＳ Ｐゴシック"/>
        <family val="2"/>
        <charset val="128"/>
      </rPr>
      <t>白色軽石細粒火山礫混じり灰色火山灰．結晶片多</t>
    </r>
    <rPh sb="0" eb="1">
      <t xml:space="preserve">ハクショクカルイシ </t>
    </rPh>
    <rPh sb="4" eb="5">
      <t>サイリュウカザンレキマ</t>
    </rPh>
    <rPh sb="12" eb="14">
      <t xml:space="preserve">ハイイロ </t>
    </rPh>
    <rPh sb="14" eb="17">
      <t xml:space="preserve">カザンバイ </t>
    </rPh>
    <rPh sb="18" eb="22">
      <t xml:space="preserve">ケッショウヘンタ </t>
    </rPh>
    <phoneticPr fontId="1"/>
  </si>
  <si>
    <r>
      <rPr>
        <sz val="11"/>
        <rFont val="ＭＳ Ｐゴシック"/>
        <family val="2"/>
        <charset val="128"/>
      </rPr>
      <t>白色軽石火山礫</t>
    </r>
    <rPh sb="0" eb="1">
      <t xml:space="preserve">ハクショク </t>
    </rPh>
    <rPh sb="2" eb="3">
      <t xml:space="preserve">カルイシ </t>
    </rPh>
    <rPh sb="4" eb="7">
      <t xml:space="preserve">カザンレキ </t>
    </rPh>
    <phoneticPr fontId="3"/>
  </si>
  <si>
    <r>
      <rPr>
        <sz val="11"/>
        <rFont val="ＭＳ Ｐゴシック"/>
        <family val="2"/>
        <charset val="128"/>
      </rPr>
      <t>泥</t>
    </r>
    <rPh sb="0" eb="1">
      <t xml:space="preserve">ドロ </t>
    </rPh>
    <phoneticPr fontId="1"/>
  </si>
  <si>
    <r>
      <rPr>
        <sz val="11"/>
        <rFont val="ＭＳ Ｐゴシック"/>
        <family val="2"/>
        <charset val="128"/>
      </rPr>
      <t>白色軽石細粒火山礫．基質に結晶片，</t>
    </r>
    <r>
      <rPr>
        <sz val="11"/>
        <rFont val="Arial"/>
        <family val="2"/>
      </rPr>
      <t>Cpx, Opx, Hb</t>
    </r>
    <rPh sb="0" eb="2">
      <t xml:space="preserve">ハクショク </t>
    </rPh>
    <rPh sb="2" eb="4">
      <t xml:space="preserve">カルイシシツ </t>
    </rPh>
    <rPh sb="4" eb="9">
      <t xml:space="preserve">サイリュウカザンレキ </t>
    </rPh>
    <rPh sb="10" eb="12">
      <t xml:space="preserve">キシツニ </t>
    </rPh>
    <rPh sb="13" eb="16">
      <t xml:space="preserve">ケッショウヘン </t>
    </rPh>
    <phoneticPr fontId="3"/>
  </si>
  <si>
    <r>
      <rPr>
        <sz val="11"/>
        <rFont val="ＭＳ Ｐゴシック"/>
        <family val="2"/>
        <charset val="128"/>
      </rPr>
      <t>暗褐色火山灰土壌</t>
    </r>
    <rPh sb="0" eb="1">
      <t xml:space="preserve">アン </t>
    </rPh>
    <rPh sb="1" eb="2">
      <t xml:space="preserve">カッショク </t>
    </rPh>
    <rPh sb="3" eb="8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</si>
  <si>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黄色ガラス質〜結晶質火山灰，</t>
    </r>
    <r>
      <rPr>
        <sz val="11"/>
        <rFont val="Arial"/>
        <family val="2"/>
      </rPr>
      <t>Hb, Cpx</t>
    </r>
    <r>
      <rPr>
        <sz val="11"/>
        <rFont val="ＭＳ Ｐゴシック"/>
        <family val="2"/>
        <charset val="128"/>
      </rPr>
      <t>．レンズ状</t>
    </r>
    <rPh sb="0" eb="1">
      <t xml:space="preserve">キ </t>
    </rPh>
    <rPh sb="1" eb="2">
      <t xml:space="preserve">ハクショク </t>
    </rPh>
    <rPh sb="5" eb="6">
      <t xml:space="preserve">シツ </t>
    </rPh>
    <rPh sb="7" eb="9">
      <t xml:space="preserve">ケッショウシツ </t>
    </rPh>
    <rPh sb="10" eb="13">
      <t xml:space="preserve">カザンバイ ケッショウヘンタ </t>
    </rPh>
    <phoneticPr fontId="3"/>
  </si>
  <si>
    <r>
      <rPr>
        <sz val="11"/>
        <rFont val="ＭＳ Ｐゴシック"/>
        <family val="2"/>
        <charset val="128"/>
      </rPr>
      <t>灰色ガラス質火山灰．細かい成層構造</t>
    </r>
    <rPh sb="0" eb="2">
      <t xml:space="preserve">ハイイロ </t>
    </rPh>
    <rPh sb="6" eb="9">
      <t xml:space="preserve">カザンバイ </t>
    </rPh>
    <rPh sb="10" eb="11">
      <t xml:space="preserve">コマカイセイソウコウゾウオ </t>
    </rPh>
    <phoneticPr fontId="3"/>
  </si>
  <si>
    <r>
      <rPr>
        <sz val="11"/>
        <rFont val="ＭＳ Ｐゴシック"/>
        <family val="2"/>
        <charset val="128"/>
      </rPr>
      <t>灰色ガラス質火山灰．細かい成層構造</t>
    </r>
    <rPh sb="0" eb="2">
      <t xml:space="preserve">ハイイロ </t>
    </rPh>
    <rPh sb="2" eb="5">
      <t xml:space="preserve">ガラスシツカザンバイ </t>
    </rPh>
    <phoneticPr fontId="1"/>
  </si>
  <si>
    <r>
      <rPr>
        <sz val="11"/>
        <rFont val="ＭＳ Ｐゴシック"/>
        <family val="2"/>
        <charset val="128"/>
      </rPr>
      <t>赤褐色スコリア火山礫</t>
    </r>
    <rPh sb="0" eb="3">
      <t xml:space="preserve">セキカッショク </t>
    </rPh>
    <rPh sb="7" eb="10">
      <t xml:space="preserve">カザンレキ </t>
    </rPh>
    <phoneticPr fontId="3"/>
  </si>
  <si>
    <r>
      <rPr>
        <sz val="11"/>
        <rFont val="ＭＳ Ｐゴシック"/>
        <family val="2"/>
        <charset val="128"/>
      </rPr>
      <t>橙色スコリア火山礫</t>
    </r>
    <rPh sb="0" eb="2">
      <t xml:space="preserve">ダイダイイロ </t>
    </rPh>
    <rPh sb="6" eb="9">
      <t xml:space="preserve">カザンレキ </t>
    </rPh>
    <phoneticPr fontId="3"/>
  </si>
  <si>
    <r>
      <rPr>
        <sz val="11"/>
        <rFont val="ＭＳ Ｐゴシック"/>
        <family val="2"/>
        <charset val="128"/>
      </rPr>
      <t>黄色軽石細粒火山礫が土壌中に濃集．</t>
    </r>
    <r>
      <rPr>
        <sz val="11"/>
        <rFont val="Arial"/>
        <family val="2"/>
      </rPr>
      <t>Qz</t>
    </r>
    <r>
      <rPr>
        <sz val="11"/>
        <rFont val="ＭＳ Ｐゴシック"/>
        <family val="2"/>
        <charset val="128"/>
      </rPr>
      <t>目立つ</t>
    </r>
    <rPh sb="0" eb="2">
      <t xml:space="preserve">キイロ </t>
    </rPh>
    <rPh sb="2" eb="4">
      <t xml:space="preserve">カルイシ </t>
    </rPh>
    <rPh sb="4" eb="5">
      <t xml:space="preserve">サイリュウカザンレキ </t>
    </rPh>
    <rPh sb="10" eb="13">
      <t xml:space="preserve">ドジョウチュウニ </t>
    </rPh>
    <rPh sb="14" eb="16">
      <t xml:space="preserve">ノウシュウ </t>
    </rPh>
    <rPh sb="19" eb="21">
      <t xml:space="preserve">メダツ </t>
    </rPh>
    <phoneticPr fontId="3"/>
  </si>
  <si>
    <r>
      <rPr>
        <sz val="11"/>
        <rFont val="ＭＳ Ｐゴシック"/>
        <family val="2"/>
        <charset val="128"/>
      </rPr>
      <t>灰色成層火山灰．粘土質基質に</t>
    </r>
    <r>
      <rPr>
        <sz val="11"/>
        <rFont val="Arial"/>
        <family val="2"/>
      </rPr>
      <t>1-2mm</t>
    </r>
    <r>
      <rPr>
        <sz val="11"/>
        <rFont val="ＭＳ Ｐゴシック"/>
        <family val="2"/>
        <charset val="128"/>
      </rPr>
      <t>結晶片混じり</t>
    </r>
    <rPh sb="0" eb="2">
      <t xml:space="preserve">ハイイロ </t>
    </rPh>
    <rPh sb="2" eb="7">
      <t xml:space="preserve">セイソウカザンバイ </t>
    </rPh>
    <rPh sb="8" eb="13">
      <t xml:space="preserve">ネンドシツキシツニ </t>
    </rPh>
    <rPh sb="19" eb="23">
      <t xml:space="preserve">ケッショウヘンマジリ </t>
    </rPh>
    <phoneticPr fontId="1"/>
  </si>
  <si>
    <r>
      <rPr>
        <sz val="11"/>
        <rFont val="ＭＳ Ｐゴシック"/>
        <family val="2"/>
        <charset val="128"/>
      </rPr>
      <t>褐色火山灰土壌．基底部は礫混じる</t>
    </r>
    <rPh sb="0" eb="1">
      <t xml:space="preserve">カッショク </t>
    </rPh>
    <rPh sb="2" eb="7">
      <t xml:space="preserve">カザンバイドジョウ </t>
    </rPh>
    <rPh sb="8" eb="11">
      <t xml:space="preserve">キテイブ </t>
    </rPh>
    <rPh sb="12" eb="14">
      <t xml:space="preserve">レキマジル </t>
    </rPh>
    <phoneticPr fontId="1"/>
  </si>
  <si>
    <r>
      <rPr>
        <sz val="11"/>
        <rFont val="ＭＳ Ｐゴシック"/>
        <family val="2"/>
        <charset val="128"/>
      </rPr>
      <t>土石流堆積物</t>
    </r>
    <rPh sb="0" eb="1">
      <t xml:space="preserve">ドセキリュウタイセキブツ </t>
    </rPh>
    <phoneticPr fontId="1"/>
  </si>
  <si>
    <r>
      <rPr>
        <sz val="11"/>
        <rFont val="ＭＳ Ｐゴシック"/>
        <family val="2"/>
        <charset val="128"/>
      </rPr>
      <t>基質支持礫（</t>
    </r>
    <r>
      <rPr>
        <sz val="11"/>
        <rFont val="Arial"/>
        <family val="2"/>
      </rPr>
      <t>Gms</t>
    </r>
    <r>
      <rPr>
        <sz val="11"/>
        <rFont val="ＭＳ Ｐゴシック"/>
        <family val="2"/>
        <charset val="128"/>
      </rPr>
      <t>）．粘土質礫持つ．岩片の多くは駒止峠溶結凝灰岩，変質流紋岩</t>
    </r>
    <rPh sb="0" eb="1">
      <t xml:space="preserve">キシツシジ </t>
    </rPh>
    <rPh sb="4" eb="5">
      <t xml:space="preserve">レキ </t>
    </rPh>
    <rPh sb="11" eb="16">
      <t xml:space="preserve">ネンドシツレキモツ </t>
    </rPh>
    <rPh sb="18" eb="20">
      <t xml:space="preserve">ガンペンノ </t>
    </rPh>
    <rPh sb="21" eb="22">
      <t xml:space="preserve">オオクハ </t>
    </rPh>
    <rPh sb="24" eb="25">
      <t xml:space="preserve">コマドカサイチュウ </t>
    </rPh>
    <rPh sb="25" eb="26">
      <t xml:space="preserve">トメ </t>
    </rPh>
    <rPh sb="26" eb="27">
      <t xml:space="preserve">トウゲ </t>
    </rPh>
    <rPh sb="27" eb="29">
      <t xml:space="preserve">ヨウケツ </t>
    </rPh>
    <rPh sb="29" eb="32">
      <t xml:space="preserve">ギョウカイガン </t>
    </rPh>
    <rPh sb="33" eb="35">
      <t xml:space="preserve">ヘンシツ </t>
    </rPh>
    <rPh sb="35" eb="38">
      <t xml:space="preserve">リュウモンガン </t>
    </rPh>
    <phoneticPr fontId="1"/>
  </si>
  <si>
    <r>
      <rPr>
        <sz val="11"/>
        <rFont val="ＭＳ Ｐゴシック"/>
        <family val="2"/>
        <charset val="128"/>
      </rPr>
      <t>褐色火山灰土壌，上面は赤色参加</t>
    </r>
    <rPh sb="0" eb="1">
      <t xml:space="preserve">カッショク </t>
    </rPh>
    <rPh sb="2" eb="7">
      <t xml:space="preserve">カザンバイドジョウ </t>
    </rPh>
    <rPh sb="8" eb="10">
      <t xml:space="preserve">ジョウメンハ </t>
    </rPh>
    <rPh sb="11" eb="15">
      <t xml:space="preserve">セキショクサンカ </t>
    </rPh>
    <phoneticPr fontId="1"/>
  </si>
  <si>
    <r>
      <rPr>
        <sz val="11"/>
        <rFont val="ＭＳ Ｐゴシック"/>
        <family val="2"/>
        <charset val="128"/>
      </rPr>
      <t>黄色軽石細粒火山礫．針状の</t>
    </r>
    <r>
      <rPr>
        <sz val="11"/>
        <rFont val="Arial"/>
        <family val="2"/>
      </rPr>
      <t>Hb</t>
    </r>
    <r>
      <rPr>
        <sz val="11"/>
        <rFont val="ＭＳ Ｐゴシック"/>
        <family val="2"/>
        <charset val="128"/>
      </rPr>
      <t>結晶片目立つ．下部には結晶質火山灰の薄層．基底にカリーチ</t>
    </r>
    <rPh sb="0" eb="2">
      <t xml:space="preserve">キイロ </t>
    </rPh>
    <rPh sb="2" eb="4">
      <t xml:space="preserve">カルイシ </t>
    </rPh>
    <rPh sb="4" eb="5">
      <t xml:space="preserve">サイリュウ </t>
    </rPh>
    <rPh sb="6" eb="7">
      <t xml:space="preserve">カザンレキ </t>
    </rPh>
    <rPh sb="10" eb="12">
      <t xml:space="preserve">ハリジョウノ </t>
    </rPh>
    <rPh sb="15" eb="20">
      <t xml:space="preserve">ケッショウヘンメダツ </t>
    </rPh>
    <rPh sb="22" eb="24">
      <t xml:space="preserve">カブニハ </t>
    </rPh>
    <rPh sb="26" eb="32">
      <t xml:space="preserve">ケッショウシツカザンバイノ </t>
    </rPh>
    <rPh sb="33" eb="35">
      <t xml:space="preserve">ハクソウ </t>
    </rPh>
    <rPh sb="36" eb="38">
      <t xml:space="preserve">キテイニ </t>
    </rPh>
    <phoneticPr fontId="1"/>
  </si>
  <si>
    <r>
      <rPr>
        <sz val="11"/>
        <rFont val="ＭＳ Ｐゴシック"/>
        <family val="2"/>
        <charset val="128"/>
      </rPr>
      <t>土石流堆積物</t>
    </r>
    <rPh sb="0" eb="1">
      <t xml:space="preserve">ツルガイケ </t>
    </rPh>
    <rPh sb="3" eb="5">
      <t xml:space="preserve">ガンセツナダレ タイセキブツ </t>
    </rPh>
    <phoneticPr fontId="3"/>
  </si>
  <si>
    <r>
      <rPr>
        <sz val="11"/>
        <rFont val="ＭＳ Ｐゴシック"/>
        <family val="2"/>
        <charset val="128"/>
      </rPr>
      <t>基質支持礫（</t>
    </r>
    <r>
      <rPr>
        <sz val="11"/>
        <rFont val="Arial"/>
        <family val="2"/>
      </rPr>
      <t>Gms</t>
    </r>
    <r>
      <rPr>
        <sz val="11"/>
        <rFont val="ＭＳ Ｐゴシック"/>
        <family val="2"/>
        <charset val="128"/>
      </rPr>
      <t>）．粘土質礫持つ．</t>
    </r>
    <rPh sb="0" eb="4">
      <t xml:space="preserve">キシツシジ </t>
    </rPh>
    <rPh sb="4" eb="6">
      <t xml:space="preserve">カクレキ </t>
    </rPh>
    <rPh sb="7" eb="10">
      <t xml:space="preserve">ガンカイソウ </t>
    </rPh>
    <rPh sb="10" eb="11">
      <t xml:space="preserve">フクム </t>
    </rPh>
    <phoneticPr fontId="1"/>
  </si>
  <si>
    <r>
      <rPr>
        <sz val="11"/>
        <rFont val="ＭＳ Ｐゴシック"/>
        <family val="2"/>
        <charset val="128"/>
      </rPr>
      <t>褐色火山灰土壌，礫混じり</t>
    </r>
    <rPh sb="2" eb="7">
      <t xml:space="preserve">カザンバイドジョウ </t>
    </rPh>
    <rPh sb="8" eb="10">
      <t xml:space="preserve">カザンレキマジリ </t>
    </rPh>
    <phoneticPr fontId="3"/>
  </si>
  <si>
    <r>
      <rPr>
        <sz val="11"/>
        <rFont val="ＭＳ Ｐゴシック"/>
        <family val="2"/>
        <charset val="128"/>
      </rPr>
      <t>塊状，石質岩塊混じり火山礫凝灰岩．部分的に淘汰良で，粒間に空隙．粗粒火山灰基質</t>
    </r>
    <rPh sb="0" eb="2">
      <t xml:space="preserve">カイジョウ </t>
    </rPh>
    <rPh sb="3" eb="7">
      <t xml:space="preserve">セキシツガンカイ </t>
    </rPh>
    <rPh sb="7" eb="8">
      <t xml:space="preserve">マジリ </t>
    </rPh>
    <rPh sb="10" eb="16">
      <t xml:space="preserve">カザンレキギョウカイガン </t>
    </rPh>
    <rPh sb="17" eb="20">
      <t xml:space="preserve">ブブンテキニ </t>
    </rPh>
    <rPh sb="21" eb="24">
      <t xml:space="preserve">トウタリョウ </t>
    </rPh>
    <rPh sb="26" eb="28">
      <t xml:space="preserve">リュカンニ </t>
    </rPh>
    <rPh sb="29" eb="31">
      <t xml:space="preserve">クウゲキ </t>
    </rPh>
    <rPh sb="32" eb="39">
      <t xml:space="preserve">ソリュウカザンバイキシツ </t>
    </rPh>
    <phoneticPr fontId="1"/>
  </si>
  <si>
    <r>
      <rPr>
        <sz val="11"/>
        <rFont val="ＭＳ Ｐゴシック"/>
        <family val="2"/>
        <charset val="128"/>
      </rPr>
      <t>連続性の悪い成層構造もつ，淘汰の悪い火山礫凝灰岩〜粗粒火山灰．最大径</t>
    </r>
    <r>
      <rPr>
        <sz val="11"/>
        <rFont val="Arial"/>
        <family val="2"/>
      </rPr>
      <t>3cm</t>
    </r>
    <r>
      <rPr>
        <sz val="11"/>
        <rFont val="ＭＳ Ｐゴシック"/>
        <family val="2"/>
        <charset val="128"/>
      </rPr>
      <t>の軽石混じる</t>
    </r>
    <rPh sb="0" eb="3">
      <t xml:space="preserve">レンゾクセイノワルイ </t>
    </rPh>
    <rPh sb="6" eb="10">
      <t xml:space="preserve">セイソウコウゾウ </t>
    </rPh>
    <rPh sb="13" eb="15">
      <t xml:space="preserve">トウタノワルイ </t>
    </rPh>
    <rPh sb="18" eb="24">
      <t xml:space="preserve">カザンレキギョウカイガン </t>
    </rPh>
    <rPh sb="25" eb="27">
      <t xml:space="preserve">ソリュウ </t>
    </rPh>
    <rPh sb="27" eb="30">
      <t xml:space="preserve">カザンバイ </t>
    </rPh>
    <rPh sb="31" eb="34">
      <t xml:space="preserve">サイダイケイ </t>
    </rPh>
    <rPh sb="38" eb="41">
      <t xml:space="preserve">カルイシマジル </t>
    </rPh>
    <phoneticPr fontId="1"/>
  </si>
  <si>
    <r>
      <rPr>
        <sz val="11"/>
        <rFont val="ＭＳ Ｐゴシック"/>
        <family val="2"/>
        <charset val="128"/>
      </rPr>
      <t>塊状，石質岩塊混じり火山礫凝灰岩．粗粒火山灰基質．基盤の緑色凝灰岩礫あり．インパクトサグ．</t>
    </r>
    <rPh sb="0" eb="2">
      <t xml:space="preserve">カイジョウ </t>
    </rPh>
    <rPh sb="3" eb="7">
      <t xml:space="preserve">セキシツガンカイ </t>
    </rPh>
    <rPh sb="7" eb="8">
      <t xml:space="preserve">マジリ </t>
    </rPh>
    <rPh sb="10" eb="16">
      <t xml:space="preserve">カザンレキギョウカイガン </t>
    </rPh>
    <rPh sb="17" eb="24">
      <t xml:space="preserve">ソリュウカザンバイキシツ </t>
    </rPh>
    <rPh sb="25" eb="27">
      <t xml:space="preserve">キバン </t>
    </rPh>
    <rPh sb="28" eb="30">
      <t xml:space="preserve">リョクショクギョウキアガン </t>
    </rPh>
    <rPh sb="30" eb="34">
      <t xml:space="preserve">ギョウカイガンレキアリ </t>
    </rPh>
    <phoneticPr fontId="1"/>
  </si>
  <si>
    <r>
      <rPr>
        <sz val="11"/>
        <rFont val="ＭＳ Ｐゴシック"/>
        <family val="2"/>
        <charset val="128"/>
      </rPr>
      <t>男体沓掛</t>
    </r>
    <r>
      <rPr>
        <sz val="11"/>
        <rFont val="Arial"/>
        <family val="2"/>
      </rPr>
      <t>γ Nt-KU-γ</t>
    </r>
    <rPh sb="0" eb="2">
      <t>クツカケ</t>
    </rPh>
    <phoneticPr fontId="3"/>
  </si>
  <si>
    <r>
      <rPr>
        <sz val="11"/>
        <rFont val="ＭＳ Ｐゴシック"/>
        <family val="2"/>
        <charset val="128"/>
      </rPr>
      <t>暗灰色スコリア細粒火山礫〜粗粒火山灰，正級化</t>
    </r>
    <rPh sb="0" eb="1">
      <t>アンハイイロ</t>
    </rPh>
    <phoneticPr fontId="3"/>
  </si>
  <si>
    <r>
      <rPr>
        <sz val="11"/>
        <rFont val="ＭＳ Ｐゴシック"/>
        <family val="2"/>
        <charset val="128"/>
      </rPr>
      <t>塊状，石質岩塊混じり火山礫凝灰岩．基質は粗粒火山灰で淘汰悪い．</t>
    </r>
    <r>
      <rPr>
        <sz val="11"/>
        <rFont val="Arial"/>
        <family val="2"/>
      </rPr>
      <t>BtHb</t>
    </r>
    <r>
      <rPr>
        <sz val="11"/>
        <rFont val="ＭＳ Ｐゴシック"/>
        <family val="2"/>
        <charset val="128"/>
      </rPr>
      <t>デイサイトの石質岩塊（最大径</t>
    </r>
    <r>
      <rPr>
        <sz val="11"/>
        <rFont val="Arial"/>
        <family val="2"/>
      </rPr>
      <t>12cm</t>
    </r>
    <r>
      <rPr>
        <sz val="11"/>
        <rFont val="ＭＳ Ｐゴシック"/>
        <family val="2"/>
        <charset val="128"/>
      </rPr>
      <t>）混じる．インパクトサグ．基底は侵食面</t>
    </r>
    <rPh sb="0" eb="2">
      <t xml:space="preserve">カイジョウ </t>
    </rPh>
    <rPh sb="3" eb="7">
      <t xml:space="preserve">セキシツガンカイ </t>
    </rPh>
    <rPh sb="7" eb="8">
      <t xml:space="preserve">マジリ </t>
    </rPh>
    <rPh sb="10" eb="16">
      <t xml:space="preserve">カザンレキギョウカイガン </t>
    </rPh>
    <rPh sb="17" eb="19">
      <t xml:space="preserve">キシツハ </t>
    </rPh>
    <rPh sb="20" eb="25">
      <t xml:space="preserve">ソリュウカザンバイデ </t>
    </rPh>
    <rPh sb="26" eb="29">
      <t xml:space="preserve">トウタワルイ </t>
    </rPh>
    <rPh sb="41" eb="45">
      <t xml:space="preserve">セキシツガンカイ </t>
    </rPh>
    <rPh sb="46" eb="49">
      <t xml:space="preserve">サイダイケイ </t>
    </rPh>
    <rPh sb="54" eb="55">
      <t xml:space="preserve">マジル </t>
    </rPh>
    <rPh sb="66" eb="68">
      <t xml:space="preserve">キテイハ </t>
    </rPh>
    <rPh sb="69" eb="72">
      <t xml:space="preserve">シンショクメン </t>
    </rPh>
    <phoneticPr fontId="1"/>
  </si>
  <si>
    <r>
      <rPr>
        <sz val="11"/>
        <rFont val="ＭＳ Ｐゴシック"/>
        <family val="2"/>
        <charset val="128"/>
      </rPr>
      <t>黄色軽石細粒火山礫．</t>
    </r>
    <r>
      <rPr>
        <sz val="11"/>
        <rFont val="Arial"/>
        <family val="2"/>
      </rPr>
      <t>Cpx, Opx&gt;&gt;Hb</t>
    </r>
    <rPh sb="0" eb="1">
      <t xml:space="preserve">キイロ </t>
    </rPh>
    <rPh sb="2" eb="3">
      <t xml:space="preserve">カルイシ </t>
    </rPh>
    <rPh sb="4" eb="6">
      <t xml:space="preserve">サイリュウ </t>
    </rPh>
    <rPh sb="6" eb="9">
      <t xml:space="preserve">カザンレキ </t>
    </rPh>
    <phoneticPr fontId="3"/>
  </si>
  <si>
    <r>
      <rPr>
        <sz val="11"/>
        <rFont val="ＭＳ Ｐゴシック"/>
        <family val="2"/>
        <charset val="128"/>
      </rPr>
      <t>暗褐色火山灰土壌，基底は侵食面</t>
    </r>
    <rPh sb="0" eb="1">
      <t xml:space="preserve">アン </t>
    </rPh>
    <rPh sb="1" eb="2">
      <t xml:space="preserve">カッショク </t>
    </rPh>
    <rPh sb="3" eb="8">
      <t xml:space="preserve">カザンバイドジョウ </t>
    </rPh>
    <rPh sb="9" eb="11">
      <t xml:space="preserve">キテイハ </t>
    </rPh>
    <rPh sb="12" eb="15">
      <t xml:space="preserve">シンショクメン </t>
    </rPh>
    <phoneticPr fontId="1"/>
  </si>
  <si>
    <r>
      <rPr>
        <sz val="11"/>
        <rFont val="ＭＳ Ｐゴシック"/>
        <family val="2"/>
        <charset val="128"/>
      </rPr>
      <t>橙色スコリア火山礫混じり暗灰色粗粒火山灰．固結</t>
    </r>
    <rPh sb="0" eb="2">
      <t xml:space="preserve">ダイダイイロ </t>
    </rPh>
    <rPh sb="6" eb="10">
      <t xml:space="preserve">カザンレキマジリ </t>
    </rPh>
    <rPh sb="12" eb="15">
      <t xml:space="preserve">アンハイイロ </t>
    </rPh>
    <rPh sb="15" eb="17">
      <t xml:space="preserve">ソリュウ </t>
    </rPh>
    <rPh sb="17" eb="20">
      <t xml:space="preserve">カザンバイ </t>
    </rPh>
    <rPh sb="21" eb="23">
      <t xml:space="preserve">コケツ </t>
    </rPh>
    <phoneticPr fontId="1"/>
  </si>
  <si>
    <r>
      <rPr>
        <sz val="11"/>
        <rFont val="ＭＳ Ｐゴシック"/>
        <family val="2"/>
        <charset val="128"/>
      </rPr>
      <t>橙色〜暗灰色スコリア火山礫．橙色は上部に多い</t>
    </r>
    <rPh sb="0" eb="1">
      <t xml:space="preserve">ダイダイイロ </t>
    </rPh>
    <rPh sb="3" eb="6">
      <t xml:space="preserve">アンハイイロ </t>
    </rPh>
    <rPh sb="10" eb="13">
      <t xml:space="preserve">カザンレキ </t>
    </rPh>
    <rPh sb="14" eb="16">
      <t xml:space="preserve">ダイダイイロハ </t>
    </rPh>
    <rPh sb="17" eb="19">
      <t xml:space="preserve">ジョウブニオオイ </t>
    </rPh>
    <phoneticPr fontId="1"/>
  </si>
  <si>
    <r>
      <rPr>
        <sz val="11"/>
        <rFont val="ＭＳ Ｐゴシック"/>
        <family val="2"/>
        <charset val="128"/>
      </rPr>
      <t>粗粒火山灰</t>
    </r>
    <rPh sb="0" eb="2">
      <t xml:space="preserve">ソリュウ </t>
    </rPh>
    <rPh sb="2" eb="5">
      <t xml:space="preserve">カザンバイ </t>
    </rPh>
    <phoneticPr fontId="1"/>
  </si>
  <si>
    <r>
      <rPr>
        <sz val="11"/>
        <rFont val="ＭＳ Ｐゴシック"/>
        <family val="2"/>
        <charset val="128"/>
      </rPr>
      <t>橙色，繊維状軽石</t>
    </r>
    <rPh sb="0" eb="2">
      <t xml:space="preserve">ダイダイイロ </t>
    </rPh>
    <rPh sb="3" eb="6">
      <t xml:space="preserve">センイジョウ </t>
    </rPh>
    <rPh sb="6" eb="8">
      <t xml:space="preserve">カルイシ </t>
    </rPh>
    <phoneticPr fontId="1"/>
  </si>
  <si>
    <r>
      <rPr>
        <sz val="11"/>
        <rFont val="ＭＳ Ｐゴシック"/>
        <family val="2"/>
        <charset val="128"/>
      </rPr>
      <t>赤褐色〜橙色〜暗灰色スコリア火山礫</t>
    </r>
    <rPh sb="0" eb="3">
      <t xml:space="preserve">セキカッショク </t>
    </rPh>
    <rPh sb="4" eb="6">
      <t xml:space="preserve">ダイダイイロ </t>
    </rPh>
    <rPh sb="7" eb="10">
      <t xml:space="preserve">アンハイイロ </t>
    </rPh>
    <rPh sb="14" eb="17">
      <t xml:space="preserve">カザンレキ </t>
    </rPh>
    <phoneticPr fontId="3"/>
  </si>
  <si>
    <r>
      <rPr>
        <sz val="11"/>
        <rFont val="ＭＳ Ｐゴシック"/>
        <family val="2"/>
        <charset val="128"/>
      </rPr>
      <t>暗灰色〜赤褐色，発泡不良スコリア細粒火山礫．レンズ状</t>
    </r>
    <rPh sb="0" eb="1">
      <t>アンハイイロ</t>
    </rPh>
    <rPh sb="4" eb="7">
      <t xml:space="preserve">セキカッショク </t>
    </rPh>
    <rPh sb="8" eb="12">
      <t xml:space="preserve">ハッポウフリョウ </t>
    </rPh>
    <rPh sb="16" eb="18">
      <t xml:space="preserve">サイリュウ </t>
    </rPh>
    <rPh sb="18" eb="21">
      <t xml:space="preserve">カザンレキ </t>
    </rPh>
    <phoneticPr fontId="3"/>
  </si>
  <si>
    <r>
      <rPr>
        <sz val="11"/>
        <rFont val="ＭＳ Ｐゴシック"/>
        <family val="2"/>
        <charset val="128"/>
      </rPr>
      <t>日光荻久保</t>
    </r>
    <r>
      <rPr>
        <sz val="11"/>
        <rFont val="Arial"/>
        <family val="2"/>
      </rPr>
      <t xml:space="preserve"> Nk-OK</t>
    </r>
    <rPh sb="2" eb="5">
      <t xml:space="preserve">オギクボ </t>
    </rPh>
    <phoneticPr fontId="1"/>
  </si>
  <si>
    <r>
      <rPr>
        <sz val="11"/>
        <rFont val="ＭＳ Ｐゴシック"/>
        <family val="2"/>
        <charset val="128"/>
      </rPr>
      <t>赤褐色〜暗灰色スコリア細粒火山礫〜粗粒火山灰</t>
    </r>
    <rPh sb="0" eb="1">
      <t xml:space="preserve">セキカッショク </t>
    </rPh>
    <rPh sb="11" eb="13">
      <t xml:space="preserve">サイリュウ </t>
    </rPh>
    <rPh sb="17" eb="22">
      <t xml:space="preserve">ソリュウカザンバイ </t>
    </rPh>
    <phoneticPr fontId="1"/>
  </si>
  <si>
    <r>
      <rPr>
        <sz val="11"/>
        <rFont val="ＭＳ Ｐゴシック"/>
        <family val="2"/>
        <charset val="128"/>
      </rPr>
      <t>沼沢芝原</t>
    </r>
    <r>
      <rPr>
        <sz val="11"/>
        <rFont val="Arial"/>
        <family val="2"/>
      </rPr>
      <t xml:space="preserve"> Nm-SB</t>
    </r>
    <rPh sb="0" eb="2">
      <t xml:space="preserve">ヌマザワ </t>
    </rPh>
    <rPh sb="2" eb="4">
      <t xml:space="preserve">シバハラ </t>
    </rPh>
    <phoneticPr fontId="1"/>
  </si>
  <si>
    <r>
      <rPr>
        <sz val="11"/>
        <rFont val="ＭＳ Ｐゴシック"/>
        <family val="2"/>
        <charset val="128"/>
      </rPr>
      <t>白色軽石細粒火山礫混じり結晶質火山灰．</t>
    </r>
    <r>
      <rPr>
        <sz val="11"/>
        <rFont val="Arial"/>
        <family val="2"/>
      </rPr>
      <t>Hb, Bt</t>
    </r>
    <rPh sb="0" eb="2">
      <t xml:space="preserve">ハクショク </t>
    </rPh>
    <rPh sb="2" eb="4">
      <t xml:space="preserve">カルイシ </t>
    </rPh>
    <rPh sb="4" eb="10">
      <t xml:space="preserve">サイリュウカザンレキマジリ </t>
    </rPh>
    <rPh sb="12" eb="15">
      <t xml:space="preserve">ケッショウシツ </t>
    </rPh>
    <rPh sb="15" eb="18">
      <t xml:space="preserve">カザンバイ </t>
    </rPh>
    <phoneticPr fontId="1"/>
  </si>
  <si>
    <r>
      <rPr>
        <sz val="11"/>
        <rFont val="ＭＳ Ｐゴシック"/>
        <family val="2"/>
        <charset val="128"/>
      </rPr>
      <t>褐色火山灰土壌</t>
    </r>
    <r>
      <rPr>
        <sz val="11"/>
        <rFont val="Arial"/>
        <family val="2"/>
      </rPr>
      <t>.</t>
    </r>
    <r>
      <rPr>
        <sz val="11"/>
        <rFont val="ＭＳ Ｐゴシック"/>
        <family val="2"/>
        <charset val="128"/>
      </rPr>
      <t>中位に径</t>
    </r>
    <r>
      <rPr>
        <sz val="11"/>
        <rFont val="Arial"/>
        <family val="2"/>
      </rPr>
      <t>1.5cm</t>
    </r>
    <r>
      <rPr>
        <sz val="11"/>
        <rFont val="ＭＳ Ｐゴシック"/>
        <family val="2"/>
        <charset val="128"/>
      </rPr>
      <t>赤褐色スコリア火山礫濃集</t>
    </r>
    <rPh sb="0" eb="1">
      <t xml:space="preserve">カッショク </t>
    </rPh>
    <rPh sb="2" eb="7">
      <t xml:space="preserve">カザンバイドジョウ </t>
    </rPh>
    <rPh sb="8" eb="10">
      <t xml:space="preserve">チュウイニ </t>
    </rPh>
    <rPh sb="11" eb="12">
      <t xml:space="preserve">ケイ </t>
    </rPh>
    <rPh sb="17" eb="20">
      <t xml:space="preserve">セキカッショク </t>
    </rPh>
    <rPh sb="24" eb="29">
      <t xml:space="preserve">カザンレキノウシュウ </t>
    </rPh>
    <phoneticPr fontId="1"/>
  </si>
  <si>
    <r>
      <rPr>
        <sz val="11"/>
        <rFont val="ＭＳ Ｐゴシック"/>
        <family val="2"/>
        <charset val="128"/>
      </rPr>
      <t>赤城水沼</t>
    </r>
    <r>
      <rPr>
        <sz val="11"/>
        <rFont val="Arial"/>
        <family val="2"/>
      </rPr>
      <t>7 Ag-NM7</t>
    </r>
    <rPh sb="0" eb="2">
      <t xml:space="preserve">アカギ </t>
    </rPh>
    <rPh sb="2" eb="4">
      <t xml:space="preserve">ミズヌマ </t>
    </rPh>
    <phoneticPr fontId="3"/>
  </si>
  <si>
    <r>
      <rPr>
        <sz val="11"/>
        <rFont val="ＭＳ Ｐゴシック"/>
        <family val="2"/>
        <charset val="128"/>
      </rPr>
      <t>白色軽石細粒火山礫．基質に結晶片多，</t>
    </r>
    <r>
      <rPr>
        <sz val="11"/>
        <rFont val="Arial"/>
        <family val="2"/>
      </rPr>
      <t>Cpx, Opx</t>
    </r>
    <rPh sb="0" eb="1">
      <t xml:space="preserve">シロ </t>
    </rPh>
    <rPh sb="2" eb="3">
      <t xml:space="preserve">カルイシ </t>
    </rPh>
    <rPh sb="4" eb="6">
      <t xml:space="preserve">サイリュウ </t>
    </rPh>
    <rPh sb="6" eb="9">
      <t xml:space="preserve">カザンレキ </t>
    </rPh>
    <rPh sb="10" eb="12">
      <t xml:space="preserve">キシツニ </t>
    </rPh>
    <rPh sb="13" eb="17">
      <t xml:space="preserve">ケッショウヘンタ </t>
    </rPh>
    <phoneticPr fontId="3"/>
  </si>
  <si>
    <r>
      <rPr>
        <sz val="11"/>
        <rFont val="ＭＳ Ｐゴシック"/>
        <family val="2"/>
        <charset val="128"/>
      </rPr>
      <t>赤褐色スコリア火山礫</t>
    </r>
    <rPh sb="0" eb="3">
      <t xml:space="preserve">セキカッショク </t>
    </rPh>
    <phoneticPr fontId="1"/>
  </si>
  <si>
    <r>
      <rPr>
        <sz val="11"/>
        <rFont val="ＭＳ Ｐゴシック"/>
        <family val="2"/>
        <charset val="128"/>
      </rPr>
      <t>成層，暗灰色スコリア細粒火山礫〜粗粒火山灰</t>
    </r>
    <rPh sb="0" eb="2">
      <t xml:space="preserve">セイソウ </t>
    </rPh>
    <rPh sb="3" eb="6">
      <t xml:space="preserve">アンハイイロ </t>
    </rPh>
    <rPh sb="10" eb="12">
      <t xml:space="preserve">サイリュウ </t>
    </rPh>
    <rPh sb="12" eb="15">
      <t xml:space="preserve">カザンレキ </t>
    </rPh>
    <rPh sb="16" eb="18">
      <t xml:space="preserve">ソリュウ </t>
    </rPh>
    <rPh sb="18" eb="21">
      <t xml:space="preserve">カザンバイ </t>
    </rPh>
    <phoneticPr fontId="1"/>
  </si>
  <si>
    <r>
      <rPr>
        <sz val="11"/>
        <color theme="1"/>
        <rFont val="ＭＳ Ｐゴシック"/>
        <family val="2"/>
        <charset val="128"/>
      </rPr>
      <t>土壌化風成層</t>
    </r>
    <rPh sb="0" eb="1">
      <t xml:space="preserve">ドジョウカ </t>
    </rPh>
    <rPh sb="3" eb="4">
      <t xml:space="preserve">フウセイソウ </t>
    </rPh>
    <phoneticPr fontId="1"/>
  </si>
  <si>
    <t>37.00056N</t>
    <phoneticPr fontId="3"/>
  </si>
  <si>
    <r>
      <rPr>
        <sz val="11"/>
        <rFont val="ＭＳ Ｐゴシック"/>
        <family val="2"/>
        <charset val="128"/>
      </rPr>
      <t>黄色軽石細粒火山礫</t>
    </r>
    <r>
      <rPr>
        <sz val="11"/>
        <rFont val="Arial"/>
        <family val="2"/>
      </rPr>
      <t>&gt;&gt;</t>
    </r>
    <r>
      <rPr>
        <sz val="11"/>
        <rFont val="ＭＳ Ｐゴシック"/>
        <family val="2"/>
        <charset val="128"/>
      </rPr>
      <t>暗灰色石質岩片．結晶質火山灰基質．</t>
    </r>
    <r>
      <rPr>
        <sz val="11"/>
        <rFont val="Arial"/>
        <family val="2"/>
      </rPr>
      <t>Cpx, Opx</t>
    </r>
    <r>
      <rPr>
        <sz val="11"/>
        <rFont val="ＭＳ Ｐゴシック"/>
        <family val="2"/>
        <charset val="128"/>
      </rPr>
      <t>．主成分化学組成で，</t>
    </r>
    <r>
      <rPr>
        <sz val="11"/>
        <rFont val="Arial"/>
        <family val="2"/>
      </rPr>
      <t>Hw-TG</t>
    </r>
    <r>
      <rPr>
        <sz val="11"/>
        <rFont val="ＭＳ Ｐゴシック"/>
        <family val="2"/>
        <charset val="128"/>
      </rPr>
      <t>と混合</t>
    </r>
    <rPh sb="0" eb="2">
      <t xml:space="preserve">キイロ </t>
    </rPh>
    <rPh sb="2" eb="4">
      <t xml:space="preserve">カルイシ </t>
    </rPh>
    <rPh sb="4" eb="5">
      <t xml:space="preserve">サイリュウカザンレキ </t>
    </rPh>
    <rPh sb="11" eb="14">
      <t xml:space="preserve">アンハイイロ </t>
    </rPh>
    <rPh sb="14" eb="18">
      <t xml:space="preserve">セキｓツガンペン </t>
    </rPh>
    <rPh sb="19" eb="22">
      <t xml:space="preserve">ケッショウシツ </t>
    </rPh>
    <rPh sb="22" eb="27">
      <t xml:space="preserve">カザンバイキシツ </t>
    </rPh>
    <rPh sb="37" eb="38">
      <t>シュセイブン</t>
    </rPh>
    <rPh sb="52" eb="54">
      <t xml:space="preserve">コンゴウ </t>
    </rPh>
    <phoneticPr fontId="3"/>
  </si>
  <si>
    <t>山元（未公表）</t>
    <rPh sb="0" eb="2">
      <t>ヤマモト</t>
    </rPh>
    <rPh sb="3" eb="6">
      <t xml:space="preserve">ミコウヒョウ </t>
    </rPh>
    <phoneticPr fontId="1"/>
  </si>
  <si>
    <t>山元（未公表）</t>
    <rPh sb="0" eb="2">
      <t xml:space="preserve">ヤマモト </t>
    </rPh>
    <rPh sb="3" eb="6">
      <t>ミコウヒョウ</t>
    </rPh>
    <phoneticPr fontId="5"/>
  </si>
  <si>
    <t>山元（未公表）</t>
    <rPh sb="0" eb="2">
      <t xml:space="preserve">ヤマモト </t>
    </rPh>
    <rPh sb="3" eb="6">
      <t xml:space="preserve">ミコウヒョウ </t>
    </rPh>
    <phoneticPr fontId="5"/>
  </si>
  <si>
    <t>山元（未公表）</t>
    <rPh sb="0" eb="2">
      <t xml:space="preserve">ヤマモト </t>
    </rPh>
    <phoneticPr fontId="1"/>
  </si>
  <si>
    <r>
      <rPr>
        <sz val="11"/>
        <rFont val="ＭＳ Ｐゴシック"/>
        <family val="2"/>
        <charset val="128"/>
      </rPr>
      <t>クロボク土壌</t>
    </r>
    <rPh sb="4" eb="5">
      <t xml:space="preserve">カザンバイドジョウ </t>
    </rPh>
    <phoneticPr fontId="3"/>
  </si>
  <si>
    <r>
      <rPr>
        <sz val="11"/>
        <rFont val="ＭＳ Ｐゴシック"/>
        <family val="2"/>
        <charset val="128"/>
      </rPr>
      <t>軽石火山礫混じり粗粒火山灰．結晶片に富む</t>
    </r>
    <rPh sb="0" eb="2">
      <t xml:space="preserve">カルイシ </t>
    </rPh>
    <rPh sb="2" eb="6">
      <t xml:space="preserve">カザンレキマジリ </t>
    </rPh>
    <rPh sb="8" eb="13">
      <t xml:space="preserve">ソリュウカザンバイ </t>
    </rPh>
    <rPh sb="14" eb="17">
      <t xml:space="preserve">ケッショウヘンニトム </t>
    </rPh>
    <phoneticPr fontId="3"/>
  </si>
  <si>
    <r>
      <rPr>
        <sz val="11"/>
        <rFont val="ＭＳ Ｐゴシック"/>
        <family val="2"/>
        <charset val="128"/>
      </rPr>
      <t>白色軽石・結晶質火山灰</t>
    </r>
    <rPh sb="0" eb="4">
      <t xml:space="preserve">ハクショクカルイシ </t>
    </rPh>
    <rPh sb="5" eb="6">
      <t>ケッショウシｔ</t>
    </rPh>
    <phoneticPr fontId="3"/>
  </si>
  <si>
    <r>
      <rPr>
        <sz val="11"/>
        <rFont val="ＭＳ Ｐゴシック"/>
        <family val="2"/>
        <charset val="128"/>
      </rPr>
      <t>赤褐色スコリア火山礫，暗褐色粗粒火山灰基質持つ</t>
    </r>
    <rPh sb="0" eb="3">
      <t xml:space="preserve">アンカッショク </t>
    </rPh>
    <rPh sb="3" eb="5">
      <t xml:space="preserve">ソリュウ </t>
    </rPh>
    <rPh sb="5" eb="8">
      <t xml:space="preserve">カザンバイ </t>
    </rPh>
    <rPh sb="8" eb="10">
      <t xml:space="preserve">キシツニ </t>
    </rPh>
    <rPh sb="12" eb="15">
      <t xml:space="preserve">セキカッショク </t>
    </rPh>
    <rPh sb="19" eb="21">
      <t xml:space="preserve">サイリュウカザンレキ </t>
    </rPh>
    <rPh sb="21" eb="22">
      <t xml:space="preserve">モツ </t>
    </rPh>
    <phoneticPr fontId="3"/>
  </si>
  <si>
    <r>
      <rPr>
        <sz val="11"/>
        <rFont val="ＭＳ Ｐゴシック"/>
        <family val="2"/>
        <charset val="128"/>
      </rPr>
      <t>橙色〜赤褐色，スコリア細粒火山礫</t>
    </r>
    <rPh sb="0" eb="2">
      <t xml:space="preserve">ダイダイイロ </t>
    </rPh>
    <rPh sb="3" eb="6">
      <t xml:space="preserve">セキカッショク </t>
    </rPh>
    <rPh sb="11" eb="12">
      <t>サイリュ</t>
    </rPh>
    <phoneticPr fontId="1"/>
  </si>
  <si>
    <r>
      <rPr>
        <sz val="11"/>
        <rFont val="ＭＳ Ｐゴシック"/>
        <family val="2"/>
        <charset val="128"/>
      </rPr>
      <t>黄色軽石火山礫混じり粗粒火山灰．結晶片多</t>
    </r>
    <rPh sb="0" eb="2">
      <t xml:space="preserve">キイロ </t>
    </rPh>
    <rPh sb="2" eb="4">
      <t xml:space="preserve">カルイシ </t>
    </rPh>
    <rPh sb="4" eb="7">
      <t xml:space="preserve">カザンレキ </t>
    </rPh>
    <rPh sb="7" eb="8">
      <t xml:space="preserve">マジリ </t>
    </rPh>
    <rPh sb="10" eb="15">
      <t xml:space="preserve">ソリュウカザンバイ </t>
    </rPh>
    <rPh sb="16" eb="20">
      <t xml:space="preserve">ケッショウヘンタ </t>
    </rPh>
    <phoneticPr fontId="3"/>
  </si>
  <si>
    <r>
      <rPr>
        <sz val="11"/>
        <rFont val="ＭＳ Ｐゴシック"/>
        <family val="2"/>
        <charset val="128"/>
      </rPr>
      <t>黄色軽石火山礫，結晶質粗粒火山灰基質持つ</t>
    </r>
    <rPh sb="0" eb="2">
      <t xml:space="preserve">キイロ </t>
    </rPh>
    <rPh sb="2" eb="4">
      <t xml:space="preserve">カルイシ </t>
    </rPh>
    <rPh sb="4" eb="7">
      <t xml:space="preserve">カザンレキ </t>
    </rPh>
    <rPh sb="8" eb="11">
      <t xml:space="preserve">ケッショウシツ </t>
    </rPh>
    <rPh sb="11" eb="16">
      <t xml:space="preserve">ソリュウカザンバイ </t>
    </rPh>
    <rPh sb="16" eb="18">
      <t xml:space="preserve">トウタリョウ </t>
    </rPh>
    <rPh sb="18" eb="19">
      <t xml:space="preserve">モツ </t>
    </rPh>
    <phoneticPr fontId="3"/>
  </si>
  <si>
    <r>
      <rPr>
        <sz val="11"/>
        <color theme="1"/>
        <rFont val="ＭＳ Ｐゴシック"/>
        <family val="2"/>
        <charset val="128"/>
      </rPr>
      <t>赤褐色スコリア細粒火山礫</t>
    </r>
    <rPh sb="0" eb="1">
      <t xml:space="preserve">セキカッショク </t>
    </rPh>
    <rPh sb="3" eb="6">
      <t>スコリアス</t>
    </rPh>
    <rPh sb="7" eb="9">
      <t xml:space="preserve">サイリュウ </t>
    </rPh>
    <rPh sb="9" eb="12">
      <t xml:space="preserve">カザンレキ </t>
    </rPh>
    <phoneticPr fontId="1"/>
  </si>
  <si>
    <r>
      <rPr>
        <sz val="11"/>
        <color theme="1"/>
        <rFont val="ＭＳ Ｐゴシック"/>
        <family val="2"/>
        <charset val="128"/>
      </rPr>
      <t>橙色〜赤褐色，スコリア火山礫</t>
    </r>
    <rPh sb="0" eb="1">
      <t xml:space="preserve">ダイダイイロ </t>
    </rPh>
    <phoneticPr fontId="1"/>
  </si>
  <si>
    <r>
      <rPr>
        <sz val="11"/>
        <rFont val="ＭＳ Ｐゴシック"/>
        <family val="2"/>
        <charset val="128"/>
      </rPr>
      <t>飯士真岡</t>
    </r>
    <r>
      <rPr>
        <sz val="11"/>
        <rFont val="Arial"/>
        <family val="2"/>
      </rPr>
      <t xml:space="preserve"> Ij-MO</t>
    </r>
    <rPh sb="0" eb="1">
      <t xml:space="preserve">イイ </t>
    </rPh>
    <rPh sb="1" eb="2">
      <t xml:space="preserve">シ </t>
    </rPh>
    <rPh sb="2" eb="4">
      <t xml:space="preserve">モオカ </t>
    </rPh>
    <phoneticPr fontId="1"/>
  </si>
  <si>
    <r>
      <rPr>
        <sz val="11"/>
        <rFont val="ＭＳ Ｐゴシック"/>
        <family val="2"/>
        <charset val="128"/>
      </rPr>
      <t>黄色〜橙色軽石火山礫．淘汰良，基質に火山灰欠く</t>
    </r>
    <rPh sb="0" eb="2">
      <t xml:space="preserve">キイロ </t>
    </rPh>
    <rPh sb="3" eb="5">
      <t xml:space="preserve">ダイダイイロ </t>
    </rPh>
    <rPh sb="5" eb="7">
      <t xml:space="preserve">カルイシ </t>
    </rPh>
    <rPh sb="7" eb="10">
      <t xml:space="preserve">カザンレキ </t>
    </rPh>
    <rPh sb="11" eb="14">
      <t xml:space="preserve">トウタリョウ </t>
    </rPh>
    <rPh sb="15" eb="17">
      <t xml:space="preserve">キシツニカザンバイカク </t>
    </rPh>
    <phoneticPr fontId="1"/>
  </si>
  <si>
    <r>
      <rPr>
        <sz val="11"/>
        <rFont val="ＭＳ Ｐゴシック"/>
        <family val="2"/>
        <charset val="128"/>
      </rPr>
      <t>径</t>
    </r>
    <r>
      <rPr>
        <sz val="11"/>
        <rFont val="Arial"/>
        <family val="2"/>
      </rPr>
      <t>1.1cm</t>
    </r>
    <r>
      <rPr>
        <sz val="11"/>
        <rFont val="ＭＳ Ｐゴシック"/>
        <family val="2"/>
        <charset val="128"/>
      </rPr>
      <t>軽石混じり，軽石細粒火山礫，基質に結晶片多</t>
    </r>
    <rPh sb="0" eb="1">
      <t xml:space="preserve">ケイ </t>
    </rPh>
    <rPh sb="6" eb="9">
      <t xml:space="preserve">カルイシマジル </t>
    </rPh>
    <rPh sb="12" eb="14">
      <t xml:space="preserve">カルイシ </t>
    </rPh>
    <rPh sb="14" eb="16">
      <t xml:space="preserve">サイリュウ </t>
    </rPh>
    <rPh sb="16" eb="19">
      <t xml:space="preserve">カザンレキ </t>
    </rPh>
    <rPh sb="20" eb="22">
      <t xml:space="preserve">キシツニ </t>
    </rPh>
    <rPh sb="23" eb="27">
      <t xml:space="preserve">ケッショウヘンタ </t>
    </rPh>
    <phoneticPr fontId="1"/>
  </si>
  <si>
    <r>
      <rPr>
        <sz val="11"/>
        <rFont val="ＭＳ Ｐゴシック"/>
        <family val="2"/>
        <charset val="128"/>
      </rPr>
      <t>軽石細粒火山礫，基質に結晶片多</t>
    </r>
    <phoneticPr fontId="1"/>
  </si>
  <si>
    <r>
      <rPr>
        <sz val="11"/>
        <rFont val="ＭＳ Ｐゴシック"/>
        <family val="2"/>
        <charset val="128"/>
      </rPr>
      <t>白色軽石細粒火山礫．粘土化</t>
    </r>
    <rPh sb="0" eb="1">
      <t xml:space="preserve">ハクショク </t>
    </rPh>
    <rPh sb="2" eb="3">
      <t xml:space="preserve">カルイシ </t>
    </rPh>
    <rPh sb="4" eb="9">
      <t xml:space="preserve">サイリュウカザンレキ </t>
    </rPh>
    <rPh sb="10" eb="13">
      <t xml:space="preserve">ネンドカ </t>
    </rPh>
    <phoneticPr fontId="1"/>
  </si>
  <si>
    <r>
      <rPr>
        <sz val="11"/>
        <color theme="1"/>
        <rFont val="ＭＳ Ｐゴシック"/>
        <family val="2"/>
        <charset val="128"/>
      </rPr>
      <t>那須川谷</t>
    </r>
    <r>
      <rPr>
        <sz val="11"/>
        <color theme="1"/>
        <rFont val="Arial"/>
        <family val="2"/>
      </rPr>
      <t xml:space="preserve"> Ns-KW</t>
    </r>
    <rPh sb="0" eb="2">
      <t xml:space="preserve">ナス </t>
    </rPh>
    <rPh sb="2" eb="4">
      <t xml:space="preserve">カワタニ </t>
    </rPh>
    <phoneticPr fontId="3"/>
  </si>
  <si>
    <r>
      <rPr>
        <sz val="11"/>
        <color theme="1"/>
        <rFont val="ＭＳ Ｐゴシック"/>
        <family val="2"/>
        <charset val="128"/>
      </rPr>
      <t>那須川谷 Ns-</t>
    </r>
    <r>
      <rPr>
        <sz val="11"/>
        <color theme="1"/>
        <rFont val="Arial"/>
        <family val="2"/>
      </rPr>
      <t>KW</t>
    </r>
    <rPh sb="0" eb="2">
      <t xml:space="preserve">ナス </t>
    </rPh>
    <rPh sb="2" eb="4">
      <t xml:space="preserve">カワタニ </t>
    </rPh>
    <phoneticPr fontId="3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</si>
  <si>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未公表</t>
    </r>
    <r>
      <rPr>
        <sz val="11"/>
        <color theme="1"/>
        <rFont val="ＭＳ Ｐゴシック"/>
        <family val="2"/>
        <charset val="128"/>
      </rPr>
      <t>）</t>
    </r>
    <rPh sb="0" eb="2">
      <t xml:space="preserve">ヤマモト </t>
    </rPh>
    <rPh sb="3" eb="6">
      <t xml:space="preserve">ミコウヒョウ </t>
    </rPh>
    <phoneticPr fontId="1"/>
  </si>
  <si>
    <r>
      <rPr>
        <sz val="11"/>
        <rFont val="ＭＳ Ｐゴシック"/>
        <family val="2"/>
        <charset val="128"/>
      </rPr>
      <t>燧ヶ岳田頭</t>
    </r>
    <r>
      <rPr>
        <sz val="11"/>
        <rFont val="Arial"/>
        <family val="2"/>
      </rPr>
      <t xml:space="preserve"> Hu-TG</t>
    </r>
    <rPh sb="0" eb="1">
      <t xml:space="preserve">ヒウチガタケ </t>
    </rPh>
    <rPh sb="3" eb="5">
      <t xml:space="preserve">タガシラ </t>
    </rPh>
    <phoneticPr fontId="3"/>
  </si>
  <si>
    <r>
      <rPr>
        <sz val="11"/>
        <rFont val="ＭＳ Ｐゴシック"/>
        <family val="2"/>
        <charset val="128"/>
      </rPr>
      <t>燧ヶ岳七入</t>
    </r>
    <r>
      <rPr>
        <sz val="11"/>
        <rFont val="Arial"/>
        <family val="2"/>
      </rPr>
      <t>Hu-NN</t>
    </r>
    <rPh sb="0" eb="1">
      <t xml:space="preserve">ヒウチガタケ </t>
    </rPh>
    <rPh sb="3" eb="5">
      <t xml:space="preserve">ナナイリ </t>
    </rPh>
    <phoneticPr fontId="3"/>
  </si>
  <si>
    <r>
      <rPr>
        <sz val="11"/>
        <color theme="1"/>
        <rFont val="ＭＳ Ｐゴシック"/>
        <family val="2"/>
        <charset val="128"/>
      </rPr>
      <t>燧ヶ岳七入</t>
    </r>
    <r>
      <rPr>
        <sz val="11"/>
        <color theme="1"/>
        <rFont val="Arial"/>
        <family val="2"/>
      </rPr>
      <t xml:space="preserve"> Hu-NN</t>
    </r>
    <rPh sb="0" eb="1">
      <t xml:space="preserve">ヒウチガタケ </t>
    </rPh>
    <rPh sb="3" eb="5">
      <t xml:space="preserve">ナナイリ </t>
    </rPh>
    <phoneticPr fontId="1"/>
  </si>
  <si>
    <r>
      <rPr>
        <sz val="11"/>
        <rFont val="ＭＳ Ｐゴシック"/>
        <family val="2"/>
        <charset val="128"/>
      </rPr>
      <t>燧ヶ岳田頭</t>
    </r>
    <r>
      <rPr>
        <sz val="11"/>
        <rFont val="Arial"/>
        <family val="2"/>
      </rPr>
      <t xml:space="preserve"> Hu-TG</t>
    </r>
    <rPh sb="0" eb="1">
      <t xml:space="preserve">ヒウチ </t>
    </rPh>
    <rPh sb="2" eb="3">
      <t xml:space="preserve">タケ </t>
    </rPh>
    <rPh sb="3" eb="5">
      <t xml:space="preserve">タガシラ </t>
    </rPh>
    <phoneticPr fontId="3"/>
  </si>
  <si>
    <r>
      <rPr>
        <sz val="11"/>
        <rFont val="ＭＳ Ｐゴシック"/>
        <family val="2"/>
        <charset val="128"/>
      </rPr>
      <t>燧ヶ岳田頭</t>
    </r>
    <r>
      <rPr>
        <sz val="11"/>
        <rFont val="Arial"/>
        <family val="2"/>
      </rPr>
      <t xml:space="preserve"> Hu-TG</t>
    </r>
    <rPh sb="0" eb="1">
      <t xml:space="preserve">ヒウチ </t>
    </rPh>
    <rPh sb="2" eb="3">
      <t xml:space="preserve">ダケ </t>
    </rPh>
    <rPh sb="3" eb="5">
      <t xml:space="preserve">タガシラ </t>
    </rPh>
    <phoneticPr fontId="3"/>
  </si>
  <si>
    <r>
      <rPr>
        <sz val="11"/>
        <color theme="1"/>
        <rFont val="ＭＳ Ｐゴシック"/>
        <family val="2"/>
        <charset val="128"/>
      </rPr>
      <t>燧ヶ岳田頭　</t>
    </r>
    <r>
      <rPr>
        <sz val="11"/>
        <color theme="1"/>
        <rFont val="Arial"/>
        <family val="2"/>
      </rPr>
      <t>Hu-TG</t>
    </r>
    <rPh sb="0" eb="1">
      <t xml:space="preserve">ヒウチガタケ </t>
    </rPh>
    <rPh sb="3" eb="5">
      <t xml:space="preserve">タガシラ </t>
    </rPh>
    <phoneticPr fontId="3"/>
  </si>
  <si>
    <r>
      <rPr>
        <sz val="11"/>
        <rFont val="ＭＳ Ｐゴシック"/>
        <family val="2"/>
        <charset val="128"/>
      </rPr>
      <t>燧ヶ岳七入</t>
    </r>
    <r>
      <rPr>
        <sz val="11"/>
        <rFont val="Arial"/>
        <family val="2"/>
      </rPr>
      <t xml:space="preserve"> Hu-NN</t>
    </r>
    <rPh sb="0" eb="1">
      <t xml:space="preserve">ヒウチガタケ </t>
    </rPh>
    <rPh sb="3" eb="5">
      <t xml:space="preserve">ナナイリ </t>
    </rPh>
    <phoneticPr fontId="3"/>
  </si>
  <si>
    <t>那須町高久薄室</t>
    <rPh sb="0" eb="3">
      <t xml:space="preserve">オヤママチ </t>
    </rPh>
    <rPh sb="3" eb="5">
      <t xml:space="preserve">タカク </t>
    </rPh>
    <rPh sb="5" eb="7">
      <t xml:space="preserve">ウスムロ </t>
    </rPh>
    <phoneticPr fontId="3"/>
  </si>
  <si>
    <t>950605-1</t>
    <phoneticPr fontId="3"/>
  </si>
  <si>
    <t>那須塩原市戸屋山</t>
    <rPh sb="0" eb="2">
      <t xml:space="preserve">ナスマチ </t>
    </rPh>
    <rPh sb="2" eb="4">
      <t xml:space="preserve">シオバラ </t>
    </rPh>
    <rPh sb="4" eb="5">
      <t xml:space="preserve">シ </t>
    </rPh>
    <rPh sb="5" eb="6">
      <t xml:space="preserve">ト </t>
    </rPh>
    <rPh sb="6" eb="7">
      <t xml:space="preserve">ヤ </t>
    </rPh>
    <rPh sb="7" eb="8">
      <t xml:space="preserve">ヤマ </t>
    </rPh>
    <phoneticPr fontId="3"/>
  </si>
  <si>
    <t>那須塩原市鍋掛</t>
    <rPh sb="0" eb="3">
      <t xml:space="preserve">ナスマチ </t>
    </rPh>
    <rPh sb="3" eb="4">
      <t xml:space="preserve">ヤノメ </t>
    </rPh>
    <phoneticPr fontId="3"/>
  </si>
  <si>
    <t>須賀川市深渡戸</t>
    <rPh sb="0" eb="3">
      <t xml:space="preserve">ニシゴウムラ </t>
    </rPh>
    <phoneticPr fontId="3"/>
  </si>
  <si>
    <t>西郷村真船</t>
    <rPh sb="0" eb="3">
      <t xml:space="preserve">ニシゴウムラ </t>
    </rPh>
    <rPh sb="3" eb="5">
      <t xml:space="preserve">マフネ </t>
    </rPh>
    <phoneticPr fontId="3"/>
  </si>
  <si>
    <t>西郷村羽太</t>
    <rPh sb="0" eb="3">
      <t xml:space="preserve">オヤママチ </t>
    </rPh>
    <rPh sb="3" eb="5">
      <t xml:space="preserve">ハネタ </t>
    </rPh>
    <phoneticPr fontId="3"/>
  </si>
  <si>
    <t>白河市豊地</t>
    <rPh sb="0" eb="3">
      <t xml:space="preserve">オヤママチ </t>
    </rPh>
    <rPh sb="3" eb="5">
      <t xml:space="preserve">ハネタ </t>
    </rPh>
    <phoneticPr fontId="3"/>
  </si>
  <si>
    <t>泉崎村踏瀬</t>
    <rPh sb="0" eb="3">
      <t xml:space="preserve">ニシゴウムラ </t>
    </rPh>
    <phoneticPr fontId="3"/>
  </si>
  <si>
    <t>鏡石町深内町</t>
    <rPh sb="0" eb="3">
      <t xml:space="preserve">ニシゴウムラ </t>
    </rPh>
    <phoneticPr fontId="3"/>
  </si>
  <si>
    <t>西郷村堀川ダム</t>
    <rPh sb="0" eb="3">
      <t xml:space="preserve">ニシゴウムラ </t>
    </rPh>
    <rPh sb="3" eb="5">
      <t xml:space="preserve">ホリカワダム </t>
    </rPh>
    <phoneticPr fontId="3"/>
  </si>
  <si>
    <t>那須町矢の目ダム</t>
    <rPh sb="0" eb="3">
      <t xml:space="preserve">ナスマチ </t>
    </rPh>
    <rPh sb="3" eb="4">
      <t xml:space="preserve">ヤノメ </t>
    </rPh>
    <phoneticPr fontId="3"/>
  </si>
  <si>
    <t>那須町豊原駅前</t>
    <rPh sb="0" eb="3">
      <t xml:space="preserve">ニシゴウムラ </t>
    </rPh>
    <rPh sb="5" eb="6">
      <t xml:space="preserve">エキ </t>
    </rPh>
    <rPh sb="6" eb="7">
      <t xml:space="preserve">マエ </t>
    </rPh>
    <phoneticPr fontId="3"/>
  </si>
  <si>
    <t>西郷村小田倉</t>
    <rPh sb="0" eb="3">
      <t xml:space="preserve">オヤママチ </t>
    </rPh>
    <phoneticPr fontId="3"/>
  </si>
  <si>
    <t>日光市大室ダム</t>
    <rPh sb="0" eb="3">
      <t xml:space="preserve">ニッコウシ </t>
    </rPh>
    <rPh sb="3" eb="5">
      <t xml:space="preserve">オオムロダム </t>
    </rPh>
    <phoneticPr fontId="3"/>
  </si>
  <si>
    <r>
      <rPr>
        <sz val="11"/>
        <rFont val="ＭＳ Ｐゴシック"/>
        <family val="2"/>
        <charset val="128"/>
      </rPr>
      <t>玉生</t>
    </r>
    <rPh sb="1" eb="2">
      <t xml:space="preserve">ナマ </t>
    </rPh>
    <phoneticPr fontId="3"/>
  </si>
  <si>
    <r>
      <rPr>
        <sz val="11"/>
        <rFont val="ＭＳ Ｐゴシック"/>
        <family val="2"/>
        <charset val="128"/>
      </rPr>
      <t>暗灰色，発泡不良，亜角礫スコリア火山礫．淘汰良．正級化</t>
    </r>
    <rPh sb="0" eb="3">
      <t xml:space="preserve">アンハイイロ </t>
    </rPh>
    <rPh sb="4" eb="8">
      <t xml:space="preserve">ハッポウフリョウ </t>
    </rPh>
    <rPh sb="9" eb="12">
      <t xml:space="preserve">アカクレキ </t>
    </rPh>
    <rPh sb="20" eb="23">
      <t xml:space="preserve">トウタリョウ </t>
    </rPh>
    <rPh sb="24" eb="27">
      <t xml:space="preserve">セイキュウカ </t>
    </rPh>
    <phoneticPr fontId="3"/>
  </si>
  <si>
    <r>
      <rPr>
        <sz val="11"/>
        <rFont val="ＭＳ Ｐゴシック"/>
        <family val="2"/>
        <charset val="128"/>
      </rPr>
      <t>姶良</t>
    </r>
    <r>
      <rPr>
        <sz val="11"/>
        <rFont val="Arial"/>
        <family val="2"/>
      </rPr>
      <t>Tn AT</t>
    </r>
    <rPh sb="0" eb="2">
      <t xml:space="preserve">アイラ </t>
    </rPh>
    <phoneticPr fontId="1"/>
  </si>
  <si>
    <r>
      <rPr>
        <sz val="11"/>
        <rFont val="ＭＳ Ｐゴシック"/>
        <family val="2"/>
        <charset val="128"/>
      </rPr>
      <t>ベージュ色ガラス質火山灰</t>
    </r>
    <rPh sb="9" eb="12">
      <t xml:space="preserve">カザンバイ </t>
    </rPh>
    <phoneticPr fontId="1"/>
  </si>
  <si>
    <r>
      <rPr>
        <sz val="11"/>
        <rFont val="ＭＳ Ｐゴシック"/>
        <family val="2"/>
        <charset val="128"/>
      </rPr>
      <t>白色軽石火山礫．基質にクリーム色火山灰伴う．</t>
    </r>
    <rPh sb="4" eb="7">
      <t xml:space="preserve">カザンレキ </t>
    </rPh>
    <rPh sb="8" eb="10">
      <t xml:space="preserve">キシツニ </t>
    </rPh>
    <rPh sb="16" eb="19">
      <t xml:space="preserve">カザンバイ </t>
    </rPh>
    <rPh sb="19" eb="20">
      <t xml:space="preserve">トモナウ </t>
    </rPh>
    <phoneticPr fontId="1"/>
  </si>
  <si>
    <r>
      <rPr>
        <sz val="11"/>
        <rFont val="ＭＳ Ｐゴシック"/>
        <family val="2"/>
        <charset val="128"/>
      </rPr>
      <t>赤褐色スコリア火山礫．淘汰良．逆級化で下部は細粒火山礫</t>
    </r>
    <rPh sb="0" eb="1">
      <t xml:space="preserve">セキカッショク </t>
    </rPh>
    <rPh sb="3" eb="6">
      <t>スコリアク</t>
    </rPh>
    <rPh sb="7" eb="8">
      <t xml:space="preserve">カザンレキ </t>
    </rPh>
    <rPh sb="15" eb="18">
      <t xml:space="preserve">ギャクキュウカデ </t>
    </rPh>
    <rPh sb="19" eb="21">
      <t xml:space="preserve">カブハ </t>
    </rPh>
    <rPh sb="22" eb="24">
      <t xml:space="preserve">サイリュウ </t>
    </rPh>
    <rPh sb="24" eb="27">
      <t xml:space="preserve">カザンレキ </t>
    </rPh>
    <phoneticPr fontId="3"/>
  </si>
  <si>
    <r>
      <rPr>
        <sz val="11"/>
        <rFont val="ＭＳ Ｐゴシック"/>
        <family val="2"/>
        <charset val="128"/>
      </rPr>
      <t>成層，粗粒火山灰</t>
    </r>
    <rPh sb="0" eb="2">
      <t xml:space="preserve">セイソウ </t>
    </rPh>
    <rPh sb="3" eb="5">
      <t xml:space="preserve">ソリュウ </t>
    </rPh>
    <rPh sb="5" eb="8">
      <t xml:space="preserve">カザンバイ </t>
    </rPh>
    <phoneticPr fontId="3"/>
  </si>
  <si>
    <r>
      <rPr>
        <sz val="11"/>
        <rFont val="ＭＳ Ｐゴシック"/>
        <family val="2"/>
        <charset val="128"/>
      </rPr>
      <t>暗灰色発泡不良スコリア細粒火山礫</t>
    </r>
    <rPh sb="0" eb="3">
      <t xml:space="preserve">アンハイイロ </t>
    </rPh>
    <rPh sb="3" eb="7">
      <t xml:space="preserve">ハッポウフリョウ </t>
    </rPh>
    <rPh sb="11" eb="13">
      <t xml:space="preserve">サイリュウ </t>
    </rPh>
    <rPh sb="13" eb="16">
      <t xml:space="preserve">カザンレキ </t>
    </rPh>
    <phoneticPr fontId="1"/>
  </si>
  <si>
    <r>
      <rPr>
        <sz val="11"/>
        <rFont val="ＭＳ Ｐゴシック"/>
        <family val="2"/>
        <charset val="128"/>
      </rPr>
      <t>赤褐色スコリア火山礫</t>
    </r>
    <r>
      <rPr>
        <sz val="11"/>
        <rFont val="Arial"/>
        <family val="2"/>
      </rPr>
      <t>&gt;&gt;</t>
    </r>
    <r>
      <rPr>
        <sz val="11"/>
        <rFont val="ＭＳ Ｐゴシック"/>
        <family val="2"/>
        <charset val="128"/>
      </rPr>
      <t>灰色石質火山礫．淘汰良</t>
    </r>
    <rPh sb="0" eb="1">
      <t xml:space="preserve">セキカッショク </t>
    </rPh>
    <rPh sb="3" eb="6">
      <t>スコリアク</t>
    </rPh>
    <rPh sb="7" eb="8">
      <t xml:space="preserve">カザンレキ </t>
    </rPh>
    <rPh sb="12" eb="14">
      <t xml:space="preserve">ハイイロ </t>
    </rPh>
    <rPh sb="14" eb="16">
      <t xml:space="preserve">セキシツ </t>
    </rPh>
    <rPh sb="16" eb="19">
      <t xml:space="preserve">カザンレキ </t>
    </rPh>
    <phoneticPr fontId="3"/>
  </si>
  <si>
    <r>
      <rPr>
        <sz val="11"/>
        <rFont val="ＭＳ Ｐゴシック"/>
        <family val="2"/>
        <charset val="128"/>
      </rPr>
      <t>橙色〜赤褐色スコリア火山礫．正級化</t>
    </r>
    <rPh sb="0" eb="2">
      <t xml:space="preserve">ダイダイイロ </t>
    </rPh>
    <rPh sb="3" eb="6">
      <t xml:space="preserve">セキカッショク </t>
    </rPh>
    <rPh sb="10" eb="13">
      <t xml:space="preserve">カザンレキ </t>
    </rPh>
    <rPh sb="14" eb="17">
      <t xml:space="preserve">セイキュウカ </t>
    </rPh>
    <phoneticPr fontId="1"/>
  </si>
  <si>
    <r>
      <rPr>
        <sz val="11"/>
        <rFont val="ＭＳ Ｐゴシック"/>
        <family val="2"/>
        <charset val="128"/>
      </rPr>
      <t>日光荻久保</t>
    </r>
    <r>
      <rPr>
        <sz val="11"/>
        <rFont val="Arial"/>
        <family val="2"/>
      </rPr>
      <t xml:space="preserve"> Nk-OK</t>
    </r>
    <rPh sb="0" eb="1">
      <t xml:space="preserve">ニッコウ </t>
    </rPh>
    <rPh sb="2" eb="5">
      <t xml:space="preserve">オギクボ </t>
    </rPh>
    <phoneticPr fontId="1"/>
  </si>
  <si>
    <r>
      <rPr>
        <sz val="11"/>
        <rFont val="ＭＳ Ｐゴシック"/>
        <family val="2"/>
        <charset val="128"/>
      </rPr>
      <t>赤褐色スコリア火山礫．固結</t>
    </r>
    <rPh sb="2" eb="5">
      <t>スコリアク</t>
    </rPh>
    <rPh sb="6" eb="7">
      <t xml:space="preserve">カザンレキ </t>
    </rPh>
    <rPh sb="10" eb="12">
      <t xml:space="preserve">コケツ </t>
    </rPh>
    <phoneticPr fontId="3"/>
  </si>
  <si>
    <r>
      <rPr>
        <sz val="11"/>
        <color theme="1"/>
        <rFont val="ＭＳ Ｐゴシック"/>
        <family val="2"/>
        <charset val="128"/>
      </rPr>
      <t>山元（</t>
    </r>
    <r>
      <rPr>
        <sz val="11"/>
        <color theme="1"/>
        <rFont val="Arial"/>
        <family val="2"/>
      </rPr>
      <t>2016</t>
    </r>
    <r>
      <rPr>
        <sz val="11"/>
        <color theme="1"/>
        <rFont val="ＭＳ Ｐゴシック"/>
        <family val="2"/>
        <charset val="128"/>
      </rPr>
      <t>）</t>
    </r>
    <rPh sb="0" eb="2">
      <t>ヤマモト</t>
    </rPh>
    <phoneticPr fontId="1"/>
  </si>
  <si>
    <r>
      <rPr>
        <sz val="11"/>
        <rFont val="ＭＳ Ｐゴシック"/>
        <family val="2"/>
        <charset val="128"/>
      </rPr>
      <t>褐色火山灰土壌</t>
    </r>
    <rPh sb="0" eb="2">
      <t xml:space="preserve">セキカッショク </t>
    </rPh>
    <rPh sb="2" eb="7">
      <t xml:space="preserve">カザンバイドジョウ </t>
    </rPh>
    <phoneticPr fontId="1"/>
  </si>
  <si>
    <r>
      <rPr>
        <sz val="11"/>
        <rFont val="ＭＳ Ｐゴシック"/>
        <family val="2"/>
        <charset val="128"/>
      </rPr>
      <t>暗灰色スコリア質粗粒火山灰．固結</t>
    </r>
    <rPh sb="0" eb="3">
      <t xml:space="preserve">アンハイイロ </t>
    </rPh>
    <rPh sb="8" eb="13">
      <t xml:space="preserve">ソリュウカザンバイ </t>
    </rPh>
    <rPh sb="14" eb="16">
      <t xml:space="preserve">コケツ </t>
    </rPh>
    <phoneticPr fontId="1"/>
  </si>
  <si>
    <r>
      <rPr>
        <sz val="11"/>
        <rFont val="ＭＳ Ｐゴシック"/>
        <family val="2"/>
        <charset val="128"/>
      </rPr>
      <t>赤褐色スコリア細粒火山礫〜スコリア質粗粒火山灰互層</t>
    </r>
    <rPh sb="0" eb="3">
      <t xml:space="preserve">セキカッショク </t>
    </rPh>
    <rPh sb="7" eb="12">
      <t xml:space="preserve">サイリュウカザンレキ </t>
    </rPh>
    <rPh sb="17" eb="18">
      <t xml:space="preserve">シツ </t>
    </rPh>
    <rPh sb="18" eb="23">
      <t xml:space="preserve">ソリュウカザンバイ </t>
    </rPh>
    <rPh sb="23" eb="25">
      <t xml:space="preserve">ゴソウ </t>
    </rPh>
    <phoneticPr fontId="1"/>
  </si>
  <si>
    <r>
      <rPr>
        <sz val="11"/>
        <rFont val="ＭＳ Ｐゴシック"/>
        <family val="2"/>
        <charset val="128"/>
      </rPr>
      <t>褐色火山灰土壌，最上部にクッラク帯</t>
    </r>
    <rPh sb="0" eb="2">
      <t xml:space="preserve">カッショク </t>
    </rPh>
    <rPh sb="2" eb="7">
      <t xml:space="preserve">カザンバイドジョウ </t>
    </rPh>
    <rPh sb="8" eb="11">
      <t xml:space="preserve">サイジョウブハ </t>
    </rPh>
    <phoneticPr fontId="1"/>
  </si>
  <si>
    <r>
      <rPr>
        <sz val="11"/>
        <rFont val="ＭＳ Ｐゴシック"/>
        <family val="2"/>
        <charset val="128"/>
      </rPr>
      <t>暗灰色スコリア細粒火山礫，基底に火山灰薄層</t>
    </r>
    <rPh sb="0" eb="3">
      <t xml:space="preserve">アンハイイロ </t>
    </rPh>
    <rPh sb="3" eb="7">
      <t>スコリアス</t>
    </rPh>
    <rPh sb="7" eb="9">
      <t xml:space="preserve">サイリュウ </t>
    </rPh>
    <rPh sb="9" eb="12">
      <t xml:space="preserve">カザンレキ </t>
    </rPh>
    <rPh sb="13" eb="15">
      <t xml:space="preserve">キテイニ </t>
    </rPh>
    <rPh sb="16" eb="21">
      <t xml:space="preserve">カザンバイハクソウ </t>
    </rPh>
    <phoneticPr fontId="1"/>
  </si>
  <si>
    <r>
      <rPr>
        <sz val="11"/>
        <rFont val="ＭＳ Ｐゴシック"/>
        <family val="2"/>
        <charset val="128"/>
      </rPr>
      <t>暗灰色スコリア火山礫，淘汰良</t>
    </r>
    <rPh sb="0" eb="3">
      <t xml:space="preserve">アンハイイロ </t>
    </rPh>
    <rPh sb="7" eb="10">
      <t xml:space="preserve">カザンレキ </t>
    </rPh>
    <rPh sb="11" eb="14">
      <t xml:space="preserve">トウタリョウ </t>
    </rPh>
    <phoneticPr fontId="1"/>
  </si>
  <si>
    <r>
      <rPr>
        <sz val="11"/>
        <rFont val="ＭＳ Ｐゴシック"/>
        <family val="2"/>
        <charset val="128"/>
      </rPr>
      <t>橙色軽石火山礫，淘汰良．基底は侵食面</t>
    </r>
    <rPh sb="0" eb="1">
      <t xml:space="preserve">ダイダイイロ </t>
    </rPh>
    <rPh sb="2" eb="4">
      <t xml:space="preserve">カルイシ </t>
    </rPh>
    <rPh sb="4" eb="7">
      <t xml:space="preserve">カザンレキ </t>
    </rPh>
    <rPh sb="8" eb="11">
      <t xml:space="preserve">トウタリョウ </t>
    </rPh>
    <rPh sb="12" eb="14">
      <t xml:space="preserve">キテイハシンショクメン </t>
    </rPh>
    <phoneticPr fontId="1"/>
  </si>
  <si>
    <r>
      <rPr>
        <sz val="11"/>
        <rFont val="ＭＳ Ｐゴシック"/>
        <family val="2"/>
        <charset val="128"/>
      </rPr>
      <t>暗灰色，成層粗粒火山灰</t>
    </r>
    <rPh sb="0" eb="3">
      <t xml:space="preserve">アンハイイロ </t>
    </rPh>
    <rPh sb="3" eb="4">
      <t>，</t>
    </rPh>
    <rPh sb="4" eb="6">
      <t xml:space="preserve">セイソウ </t>
    </rPh>
    <rPh sb="6" eb="11">
      <t xml:space="preserve">ソリュウカザンバイ </t>
    </rPh>
    <phoneticPr fontId="1"/>
  </si>
  <si>
    <r>
      <rPr>
        <sz val="11"/>
        <rFont val="ＭＳ Ｐゴシック"/>
        <family val="2"/>
        <charset val="128"/>
      </rPr>
      <t>日光行川</t>
    </r>
    <r>
      <rPr>
        <sz val="11"/>
        <rFont val="Arial"/>
        <family val="2"/>
      </rPr>
      <t xml:space="preserve"> Nk-NM</t>
    </r>
    <rPh sb="0" eb="1">
      <t xml:space="preserve">ニッコウ </t>
    </rPh>
    <rPh sb="2" eb="4">
      <t xml:space="preserve">ナメカワ </t>
    </rPh>
    <phoneticPr fontId="1"/>
  </si>
  <si>
    <r>
      <rPr>
        <sz val="11"/>
        <rFont val="ＭＳ Ｐゴシック"/>
        <family val="2"/>
        <charset val="128"/>
      </rPr>
      <t>暗灰色スコリア細粒火山礫混じり粗粒火山灰．固結</t>
    </r>
    <rPh sb="0" eb="3">
      <t xml:space="preserve">アンハイイロ </t>
    </rPh>
    <rPh sb="7" eb="8">
      <t xml:space="preserve">サイリュウカザンレキマジリ </t>
    </rPh>
    <rPh sb="15" eb="16">
      <t>ソリュウカザン</t>
    </rPh>
    <rPh sb="21" eb="23">
      <t xml:space="preserve">コケツ </t>
    </rPh>
    <phoneticPr fontId="1"/>
  </si>
  <si>
    <r>
      <rPr>
        <sz val="11"/>
        <rFont val="ＭＳ Ｐゴシック"/>
        <family val="2"/>
        <charset val="128"/>
      </rPr>
      <t>暗灰色スコリア細粒火山礫</t>
    </r>
    <rPh sb="0" eb="3">
      <t xml:space="preserve">アンハイイロ </t>
    </rPh>
    <rPh sb="7" eb="8">
      <t xml:space="preserve">サイリュウカザンレキマジリ </t>
    </rPh>
    <phoneticPr fontId="1"/>
  </si>
  <si>
    <r>
      <rPr>
        <sz val="11"/>
        <rFont val="ＭＳ Ｐゴシック"/>
        <family val="2"/>
        <charset val="128"/>
      </rPr>
      <t>赤褐色スコリア細粒火山礫</t>
    </r>
    <rPh sb="0" eb="3">
      <t xml:space="preserve">セキカッショク </t>
    </rPh>
    <rPh sb="7" eb="8">
      <t xml:space="preserve">サイリュウカザンレキマジリ </t>
    </rPh>
    <phoneticPr fontId="1"/>
  </si>
  <si>
    <r>
      <rPr>
        <sz val="11"/>
        <rFont val="ＭＳ Ｐゴシック"/>
        <family val="2"/>
        <charset val="128"/>
      </rPr>
      <t>赤褐色〜灰色スコリア火山礫．淘汰良</t>
    </r>
    <rPh sb="0" eb="3">
      <t xml:space="preserve">セキカッショク </t>
    </rPh>
    <rPh sb="4" eb="6">
      <t xml:space="preserve">ハイイロ </t>
    </rPh>
    <rPh sb="14" eb="17">
      <t xml:space="preserve">トウタリョウ </t>
    </rPh>
    <phoneticPr fontId="1"/>
  </si>
  <si>
    <r>
      <rPr>
        <sz val="11"/>
        <rFont val="ＭＳ Ｐゴシック"/>
        <family val="2"/>
        <charset val="128"/>
      </rPr>
      <t>日光矢板</t>
    </r>
    <r>
      <rPr>
        <sz val="11"/>
        <rFont val="Arial"/>
        <family val="2"/>
      </rPr>
      <t xml:space="preserve"> Nk-YT</t>
    </r>
    <rPh sb="0" eb="1">
      <t xml:space="preserve">ニッコウ </t>
    </rPh>
    <rPh sb="2" eb="4">
      <t xml:space="preserve">ヤイタ </t>
    </rPh>
    <phoneticPr fontId="1"/>
  </si>
  <si>
    <r>
      <rPr>
        <sz val="11"/>
        <rFont val="ＭＳ Ｐゴシック"/>
        <family val="2"/>
        <charset val="128"/>
      </rPr>
      <t>赤褐色〜橙色，発泡良スコリア火山礫</t>
    </r>
    <rPh sb="0" eb="1">
      <t xml:space="preserve">セキカッショク </t>
    </rPh>
    <rPh sb="3" eb="4">
      <t>〜デ</t>
    </rPh>
    <rPh sb="4" eb="6">
      <t xml:space="preserve">ダイダイイロ </t>
    </rPh>
    <rPh sb="7" eb="10">
      <t xml:space="preserve">ハッポウリョウ </t>
    </rPh>
    <rPh sb="14" eb="17">
      <t xml:space="preserve">カザンレキ </t>
    </rPh>
    <phoneticPr fontId="1"/>
  </si>
  <si>
    <r>
      <rPr>
        <sz val="11"/>
        <color theme="1"/>
        <rFont val="ＭＳ Ｐゴシック"/>
        <family val="2"/>
        <charset val="128"/>
      </rPr>
      <t>山元孝広</t>
    </r>
    <r>
      <rPr>
        <sz val="11"/>
        <color theme="1"/>
        <rFont val="Arial"/>
        <family val="2"/>
      </rPr>
      <t xml:space="preserve">, 2016. </t>
    </r>
    <r>
      <rPr>
        <sz val="11"/>
        <color theme="1"/>
        <rFont val="ＭＳ Ｐゴシック"/>
        <family val="2"/>
        <charset val="128"/>
      </rPr>
      <t>赤城火山軽石噴火期のマグマ噴出率と組成の変化</t>
    </r>
    <r>
      <rPr>
        <sz val="11"/>
        <color theme="1"/>
        <rFont val="Arial"/>
        <family val="2"/>
      </rPr>
      <t xml:space="preserve">. </t>
    </r>
    <r>
      <rPr>
        <sz val="11"/>
        <color theme="1"/>
        <rFont val="ＭＳ Ｐゴシック"/>
        <family val="2"/>
        <charset val="128"/>
      </rPr>
      <t>地質学雑誌</t>
    </r>
    <r>
      <rPr>
        <sz val="11"/>
        <color theme="1"/>
        <rFont val="Arial"/>
        <family val="2"/>
      </rPr>
      <t xml:space="preserve"> 122, 109-126.</t>
    </r>
    <phoneticPr fontId="1"/>
  </si>
  <si>
    <t>郡山市日和田町芳池</t>
    <rPh sb="0" eb="3">
      <t xml:space="preserve">オヤママチ </t>
    </rPh>
    <rPh sb="3" eb="6">
      <t xml:space="preserve">ヒワダ </t>
    </rPh>
    <rPh sb="7" eb="9">
      <t xml:space="preserve">ヨシイケ </t>
    </rPh>
    <phoneticPr fontId="3"/>
  </si>
  <si>
    <t>那須町沼野井</t>
    <rPh sb="0" eb="3">
      <t xml:space="preserve">ニシゴウムラ </t>
    </rPh>
    <phoneticPr fontId="3"/>
  </si>
  <si>
    <t>鹿沼市宮脇</t>
    <rPh sb="0" eb="3">
      <t xml:space="preserve">カヌマシ </t>
    </rPh>
    <rPh sb="3" eb="5">
      <t xml:space="preserve">ミヤワキ </t>
    </rPh>
    <phoneticPr fontId="3"/>
  </si>
  <si>
    <t>那須塩原市東赤田</t>
    <rPh sb="0" eb="2">
      <t xml:space="preserve">ニシゴウムラ </t>
    </rPh>
    <rPh sb="2" eb="5">
      <t xml:space="preserve">シオバラシ </t>
    </rPh>
    <rPh sb="5" eb="6">
      <t xml:space="preserve">ヒガシ </t>
    </rPh>
    <rPh sb="6" eb="8">
      <t xml:space="preserve">アカタ </t>
    </rPh>
    <phoneticPr fontId="3"/>
  </si>
  <si>
    <t>さくら市弥五郎坂</t>
    <rPh sb="4" eb="8">
      <t xml:space="preserve">ヤゴロウザカ </t>
    </rPh>
    <phoneticPr fontId="3"/>
  </si>
  <si>
    <t>140625-1</t>
    <phoneticPr fontId="3"/>
  </si>
  <si>
    <t>白河市東釜子</t>
    <rPh sb="0" eb="3">
      <t xml:space="preserve">オヤママチ </t>
    </rPh>
    <rPh sb="3" eb="4">
      <t xml:space="preserve">スカワバシ 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</si>
</sst>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Osaka"/>
      <family val="3"/>
      <charset val="128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  <charset val="128"/>
    </font>
    <font>
      <sz val="11"/>
      <name val="Arial"/>
      <family val="2"/>
      <charset val="128"/>
    </font>
    <font>
      <sz val="11"/>
      <name val="Symbol"/>
      <family val="1"/>
      <charset val="2"/>
    </font>
    <font>
      <sz val="12"/>
      <name val="Arial"/>
      <family val="2"/>
    </font>
    <font>
      <sz val="11"/>
      <color rgb="FF000000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11"/>
      <color indexed="2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4" fillId="3" borderId="0" xfId="0" applyFont="1" applyFill="1">
      <alignment vertical="center"/>
    </xf>
    <xf numFmtId="0" fontId="4" fillId="6" borderId="0" xfId="0" applyFont="1" applyFill="1">
      <alignment vertical="center"/>
    </xf>
    <xf numFmtId="0" fontId="2" fillId="6" borderId="0" xfId="0" applyFont="1" applyFill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3" borderId="2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4" fillId="8" borderId="0" xfId="0" applyFont="1" applyFill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>
      <alignment vertical="center"/>
    </xf>
    <xf numFmtId="0" fontId="7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176" fontId="6" fillId="2" borderId="4" xfId="0" applyNumberFormat="1" applyFont="1" applyFill="1" applyBorder="1" applyAlignment="1">
      <alignment horizontal="left" vertical="center" wrapText="1"/>
    </xf>
    <xf numFmtId="0" fontId="6" fillId="3" borderId="0" xfId="0" applyFont="1" applyFill="1">
      <alignment vertical="center"/>
    </xf>
    <xf numFmtId="0" fontId="7" fillId="3" borderId="0" xfId="0" applyFont="1" applyFill="1">
      <alignment vertical="center"/>
    </xf>
    <xf numFmtId="0" fontId="7" fillId="0" borderId="0" xfId="0" applyFont="1" applyAlignment="1">
      <alignment vertical="center" wrapText="1"/>
    </xf>
    <xf numFmtId="176" fontId="6" fillId="0" borderId="0" xfId="0" applyNumberFormat="1" applyFont="1">
      <alignment vertical="center"/>
    </xf>
    <xf numFmtId="0" fontId="6" fillId="6" borderId="0" xfId="0" applyFont="1" applyFill="1">
      <alignment vertical="center"/>
    </xf>
    <xf numFmtId="0" fontId="6" fillId="6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/>
    </xf>
    <xf numFmtId="0" fontId="6" fillId="3" borderId="0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0" borderId="0" xfId="0" applyFont="1">
      <alignment vertical="center"/>
    </xf>
    <xf numFmtId="0" fontId="7" fillId="6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vertical="center" wrapText="1"/>
    </xf>
    <xf numFmtId="176" fontId="6" fillId="0" borderId="0" xfId="0" applyNumberFormat="1" applyFont="1" applyFill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3" borderId="3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0" borderId="3" xfId="0" applyFont="1" applyBorder="1" applyAlignment="1">
      <alignment vertical="center" wrapText="1"/>
    </xf>
    <xf numFmtId="176" fontId="6" fillId="0" borderId="3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0" xfId="0" applyNumberFormat="1" applyFont="1" applyAlignment="1">
      <alignment horizontal="right" vertical="center" wrapText="1"/>
    </xf>
    <xf numFmtId="176" fontId="6" fillId="0" borderId="0" xfId="0" applyNumberFormat="1" applyFont="1" applyAlignment="1">
      <alignment horizontal="left" vertical="center" wrapText="1"/>
    </xf>
    <xf numFmtId="0" fontId="6" fillId="9" borderId="0" xfId="0" applyFont="1" applyFill="1">
      <alignment vertical="center"/>
    </xf>
    <xf numFmtId="0" fontId="7" fillId="9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6" fillId="0" borderId="2" xfId="0" applyFont="1" applyFill="1" applyBorder="1">
      <alignment vertical="center"/>
    </xf>
    <xf numFmtId="0" fontId="6" fillId="0" borderId="2" xfId="0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 applyFill="1" applyBorder="1">
      <alignment vertical="center"/>
    </xf>
    <xf numFmtId="0" fontId="6" fillId="9" borderId="3" xfId="0" applyFont="1" applyFill="1" applyBorder="1">
      <alignment vertical="center"/>
    </xf>
    <xf numFmtId="0" fontId="7" fillId="9" borderId="3" xfId="0" applyFont="1" applyFill="1" applyBorder="1" applyAlignment="1">
      <alignment horizontal="left" vertical="center"/>
    </xf>
    <xf numFmtId="0" fontId="6" fillId="9" borderId="3" xfId="0" applyFont="1" applyFill="1" applyBorder="1" applyAlignment="1">
      <alignment horizontal="right" vertical="center"/>
    </xf>
    <xf numFmtId="0" fontId="4" fillId="10" borderId="4" xfId="0" applyFont="1" applyFill="1" applyBorder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10" borderId="4" xfId="0" applyFont="1" applyFill="1" applyBorder="1">
      <alignment vertical="center"/>
    </xf>
    <xf numFmtId="0" fontId="7" fillId="0" borderId="0" xfId="0" applyFont="1" applyAlignment="1">
      <alignment horizontal="right" vertical="center"/>
    </xf>
    <xf numFmtId="0" fontId="6" fillId="3" borderId="2" xfId="0" applyFont="1" applyFill="1" applyBorder="1">
      <alignment vertical="center"/>
    </xf>
    <xf numFmtId="0" fontId="7" fillId="3" borderId="2" xfId="0" applyFont="1" applyFill="1" applyBorder="1">
      <alignment vertical="center"/>
    </xf>
    <xf numFmtId="0" fontId="6" fillId="11" borderId="0" xfId="0" applyFont="1" applyFill="1">
      <alignment vertical="center"/>
    </xf>
    <xf numFmtId="0" fontId="6" fillId="8" borderId="0" xfId="0" applyFont="1" applyFill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>
      <alignment vertical="center"/>
    </xf>
    <xf numFmtId="176" fontId="6" fillId="0" borderId="10" xfId="0" applyNumberFormat="1" applyFont="1" applyBorder="1" applyAlignment="1">
      <alignment horizontal="right" vertical="center" wrapText="1"/>
    </xf>
    <xf numFmtId="176" fontId="8" fillId="2" borderId="4" xfId="0" applyNumberFormat="1" applyFont="1" applyFill="1" applyBorder="1" applyAlignment="1">
      <alignment horizontal="left" vertical="center" wrapText="1"/>
    </xf>
    <xf numFmtId="176" fontId="6" fillId="0" borderId="8" xfId="0" applyNumberFormat="1" applyFont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/>
    </xf>
    <xf numFmtId="176" fontId="6" fillId="2" borderId="3" xfId="0" applyNumberFormat="1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left" vertical="center" wrapText="1"/>
    </xf>
    <xf numFmtId="176" fontId="6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horizontal="right" vertical="center" wrapText="1"/>
    </xf>
    <xf numFmtId="0" fontId="6" fillId="6" borderId="0" xfId="0" applyFont="1" applyFill="1" applyAlignment="1">
      <alignment horizontal="right" vertical="center" wrapText="1"/>
    </xf>
    <xf numFmtId="0" fontId="6" fillId="6" borderId="0" xfId="0" applyFont="1" applyFill="1" applyAlignment="1">
      <alignment horizontal="left" vertical="center" wrapText="1"/>
    </xf>
    <xf numFmtId="176" fontId="6" fillId="0" borderId="0" xfId="0" applyNumberFormat="1" applyFont="1" applyFill="1" applyAlignment="1">
      <alignment horizontal="right" vertical="center" wrapText="1"/>
    </xf>
    <xf numFmtId="0" fontId="6" fillId="11" borderId="0" xfId="0" applyFont="1" applyFill="1" applyAlignment="1">
      <alignment vertical="center"/>
    </xf>
    <xf numFmtId="0" fontId="6" fillId="6" borderId="0" xfId="0" applyFont="1" applyFill="1" applyAlignment="1">
      <alignment horizontal="left" vertical="center"/>
    </xf>
    <xf numFmtId="0" fontId="6" fillId="9" borderId="0" xfId="0" applyFont="1" applyFill="1" applyAlignment="1">
      <alignment horizontal="left" vertical="center"/>
    </xf>
    <xf numFmtId="0" fontId="6" fillId="5" borderId="3" xfId="0" applyFont="1" applyFill="1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6" fillId="7" borderId="0" xfId="0" applyFont="1" applyFill="1">
      <alignment vertical="center"/>
    </xf>
    <xf numFmtId="0" fontId="7" fillId="7" borderId="0" xfId="0" applyFont="1" applyFill="1">
      <alignment vertical="center"/>
    </xf>
    <xf numFmtId="0" fontId="6" fillId="8" borderId="3" xfId="0" applyFont="1" applyFill="1" applyBorder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7" fillId="10" borderId="4" xfId="0" applyFont="1" applyFill="1" applyBorder="1" applyAlignment="1"/>
    <xf numFmtId="0" fontId="7" fillId="11" borderId="0" xfId="0" applyFont="1" applyFill="1" applyAlignment="1">
      <alignment vertical="center"/>
    </xf>
    <xf numFmtId="0" fontId="7" fillId="11" borderId="0" xfId="0" applyFont="1" applyFill="1" applyAlignment="1">
      <alignment vertical="center" wrapText="1"/>
    </xf>
    <xf numFmtId="0" fontId="7" fillId="11" borderId="0" xfId="0" applyFont="1" applyFill="1" applyAlignment="1"/>
    <xf numFmtId="0" fontId="7" fillId="11" borderId="0" xfId="0" applyFont="1" applyFill="1" applyBorder="1" applyAlignment="1"/>
    <xf numFmtId="0" fontId="6" fillId="0" borderId="8" xfId="0" applyFont="1" applyBorder="1" applyAlignment="1">
      <alignment horizontal="right" vertical="center" wrapText="1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10" borderId="4" xfId="0" applyFont="1" applyFill="1" applyBorder="1" applyAlignment="1"/>
    <xf numFmtId="0" fontId="2" fillId="0" borderId="12" xfId="0" applyFont="1" applyBorder="1" applyAlignment="1">
      <alignment horizontal="center" vertical="center" wrapText="1"/>
    </xf>
    <xf numFmtId="0" fontId="4" fillId="0" borderId="3" xfId="0" applyFont="1" applyBorder="1">
      <alignment vertical="center"/>
    </xf>
    <xf numFmtId="0" fontId="6" fillId="4" borderId="3" xfId="0" applyFont="1" applyFill="1" applyBorder="1">
      <alignment vertical="center"/>
    </xf>
    <xf numFmtId="0" fontId="7" fillId="0" borderId="12" xfId="0" applyFont="1" applyBorder="1" applyAlignment="1">
      <alignment horizontal="center" vertical="center" wrapText="1"/>
    </xf>
    <xf numFmtId="0" fontId="7" fillId="11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8" fillId="6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6" borderId="0" xfId="0" applyFont="1" applyFill="1" applyBorder="1">
      <alignment vertical="center"/>
    </xf>
    <xf numFmtId="0" fontId="11" fillId="11" borderId="0" xfId="0" applyFont="1" applyFill="1" applyAlignment="1">
      <alignment vertical="center"/>
    </xf>
    <xf numFmtId="0" fontId="11" fillId="11" borderId="0" xfId="0" applyFont="1" applyFill="1" applyAlignment="1">
      <alignment vertical="center" wrapText="1"/>
    </xf>
    <xf numFmtId="0" fontId="6" fillId="7" borderId="3" xfId="0" applyFont="1" applyFill="1" applyBorder="1">
      <alignment vertical="center"/>
    </xf>
    <xf numFmtId="0" fontId="7" fillId="0" borderId="7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4" fillId="7" borderId="3" xfId="0" applyFont="1" applyFill="1" applyBorder="1">
      <alignment vertical="center"/>
    </xf>
    <xf numFmtId="0" fontId="7" fillId="0" borderId="2" xfId="0" applyFont="1" applyBorder="1">
      <alignment vertical="center"/>
    </xf>
    <xf numFmtId="0" fontId="6" fillId="6" borderId="2" xfId="0" applyFont="1" applyFill="1" applyBorder="1">
      <alignment vertical="center"/>
    </xf>
    <xf numFmtId="0" fontId="7" fillId="6" borderId="2" xfId="0" applyFont="1" applyFill="1" applyBorder="1" applyAlignment="1">
      <alignment horizontal="left" vertical="center"/>
    </xf>
    <xf numFmtId="0" fontId="6" fillId="6" borderId="2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left" vertical="center" wrapText="1"/>
    </xf>
    <xf numFmtId="0" fontId="8" fillId="8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8" fillId="11" borderId="0" xfId="0" applyFont="1" applyFill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vertical="center" wrapText="1"/>
    </xf>
    <xf numFmtId="0" fontId="7" fillId="11" borderId="3" xfId="0" applyFont="1" applyFill="1" applyBorder="1" applyAlignment="1">
      <alignment vertical="center"/>
    </xf>
    <xf numFmtId="0" fontId="8" fillId="11" borderId="3" xfId="0" applyFont="1" applyFill="1" applyBorder="1">
      <alignment vertical="center"/>
    </xf>
    <xf numFmtId="0" fontId="8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6" fillId="12" borderId="0" xfId="0" applyFont="1" applyFill="1">
      <alignment vertical="center"/>
    </xf>
    <xf numFmtId="0" fontId="6" fillId="13" borderId="0" xfId="0" applyFont="1" applyFill="1">
      <alignment vertical="center"/>
    </xf>
    <xf numFmtId="0" fontId="7" fillId="6" borderId="0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right" vertical="center"/>
    </xf>
    <xf numFmtId="0" fontId="2" fillId="7" borderId="3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left" vertical="center" wrapText="1"/>
    </xf>
    <xf numFmtId="176" fontId="6" fillId="0" borderId="6" xfId="0" applyNumberFormat="1" applyFont="1" applyBorder="1" applyAlignment="1">
      <alignment vertical="center" wrapText="1"/>
    </xf>
    <xf numFmtId="176" fontId="6" fillId="0" borderId="8" xfId="0" applyNumberFormat="1" applyFont="1" applyBorder="1" applyAlignment="1">
      <alignment vertical="center" wrapText="1"/>
    </xf>
    <xf numFmtId="176" fontId="6" fillId="2" borderId="3" xfId="0" applyNumberFormat="1" applyFont="1" applyFill="1" applyBorder="1" applyAlignment="1">
      <alignment vertical="center" wrapText="1"/>
    </xf>
    <xf numFmtId="176" fontId="6" fillId="0" borderId="0" xfId="0" applyNumberFormat="1" applyFont="1" applyFill="1" applyAlignment="1">
      <alignment vertical="center" wrapText="1"/>
    </xf>
    <xf numFmtId="176" fontId="6" fillId="0" borderId="0" xfId="0" applyNumberFormat="1" applyFont="1" applyAlignment="1">
      <alignment vertical="center"/>
    </xf>
    <xf numFmtId="176" fontId="6" fillId="0" borderId="3" xfId="0" applyNumberFormat="1" applyFont="1" applyBorder="1" applyAlignment="1">
      <alignment vertical="center"/>
    </xf>
    <xf numFmtId="0" fontId="9" fillId="0" borderId="0" xfId="0" applyFont="1" applyFill="1" applyAlignment="1">
      <alignment horizontal="left" vertical="center"/>
    </xf>
    <xf numFmtId="0" fontId="6" fillId="14" borderId="0" xfId="0" applyFont="1" applyFill="1">
      <alignment vertical="center"/>
    </xf>
    <xf numFmtId="0" fontId="6" fillId="14" borderId="0" xfId="0" applyFont="1" applyFill="1" applyAlignment="1">
      <alignment horizontal="right" vertical="center" wrapText="1"/>
    </xf>
    <xf numFmtId="0" fontId="8" fillId="14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horizontal="left" vertical="center"/>
    </xf>
    <xf numFmtId="0" fontId="8" fillId="6" borderId="0" xfId="0" applyFont="1" applyFill="1" applyAlignment="1">
      <alignment horizontal="left" vertical="center"/>
    </xf>
    <xf numFmtId="0" fontId="9" fillId="6" borderId="0" xfId="0" applyFont="1" applyFill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>
      <alignment vertical="center"/>
    </xf>
    <xf numFmtId="0" fontId="9" fillId="0" borderId="2" xfId="0" applyFont="1" applyFill="1" applyBorder="1" applyAlignment="1">
      <alignment horizontal="left" vertical="center"/>
    </xf>
    <xf numFmtId="0" fontId="9" fillId="0" borderId="0" xfId="0" applyFont="1" applyFill="1">
      <alignment vertical="center"/>
    </xf>
    <xf numFmtId="176" fontId="6" fillId="2" borderId="4" xfId="0" applyNumberFormat="1" applyFont="1" applyFill="1" applyBorder="1" applyAlignment="1">
      <alignment horizontal="right" vertical="center" wrapText="1"/>
    </xf>
    <xf numFmtId="176" fontId="6" fillId="0" borderId="3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7" fillId="11" borderId="0" xfId="0" applyFont="1" applyFill="1" applyAlignment="1">
      <alignment horizontal="left"/>
    </xf>
    <xf numFmtId="0" fontId="8" fillId="0" borderId="3" xfId="0" applyFont="1" applyBorder="1">
      <alignment vertical="center"/>
    </xf>
    <xf numFmtId="0" fontId="6" fillId="11" borderId="0" xfId="0" applyFont="1" applyFill="1" applyAlignment="1">
      <alignment vertical="center" wrapText="1"/>
    </xf>
    <xf numFmtId="0" fontId="9" fillId="11" borderId="0" xfId="0" applyFont="1" applyFill="1" applyAlignment="1">
      <alignment horizontal="left" vertical="center"/>
    </xf>
    <xf numFmtId="0" fontId="4" fillId="12" borderId="0" xfId="0" applyFont="1" applyFill="1">
      <alignment vertical="center"/>
    </xf>
    <xf numFmtId="0" fontId="6" fillId="0" borderId="0" xfId="0" applyFont="1" applyBorder="1">
      <alignment vertical="center"/>
    </xf>
    <xf numFmtId="176" fontId="6" fillId="0" borderId="0" xfId="0" applyNumberFormat="1" applyFont="1" applyBorder="1">
      <alignment vertical="center"/>
    </xf>
    <xf numFmtId="0" fontId="2" fillId="0" borderId="0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0" xfId="0" applyFont="1" applyFill="1" applyBorder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176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vertical="center"/>
    </xf>
    <xf numFmtId="0" fontId="7" fillId="6" borderId="0" xfId="0" applyFont="1" applyFill="1" applyBorder="1">
      <alignment vertical="center"/>
    </xf>
    <xf numFmtId="0" fontId="7" fillId="7" borderId="3" xfId="0" applyFont="1" applyFill="1" applyBorder="1">
      <alignment vertical="center"/>
    </xf>
    <xf numFmtId="0" fontId="6" fillId="14" borderId="0" xfId="0" applyFont="1" applyFill="1" applyBorder="1">
      <alignment vertical="center"/>
    </xf>
    <xf numFmtId="0" fontId="7" fillId="14" borderId="0" xfId="0" applyFont="1" applyFill="1" applyBorder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11" borderId="0" xfId="0" applyFont="1" applyFill="1" applyAlignment="1">
      <alignment vertical="center"/>
    </xf>
    <xf numFmtId="0" fontId="6" fillId="7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3" borderId="0" xfId="0" applyFont="1" applyFill="1" applyAlignment="1">
      <alignment horizontal="right" vertical="center"/>
    </xf>
    <xf numFmtId="0" fontId="9" fillId="6" borderId="0" xfId="0" applyFont="1" applyFill="1" applyBorder="1">
      <alignment vertical="center"/>
    </xf>
    <xf numFmtId="0" fontId="14" fillId="11" borderId="0" xfId="0" applyFont="1" applyFill="1" applyAlignment="1">
      <alignment vertical="center"/>
    </xf>
    <xf numFmtId="0" fontId="7" fillId="14" borderId="0" xfId="0" applyFont="1" applyFill="1" applyAlignment="1">
      <alignment vertical="center"/>
    </xf>
    <xf numFmtId="0" fontId="7" fillId="14" borderId="0" xfId="0" applyFont="1" applyFill="1" applyAlignment="1">
      <alignment vertical="center" wrapText="1"/>
    </xf>
    <xf numFmtId="0" fontId="8" fillId="11" borderId="0" xfId="0" applyFont="1" applyFill="1" applyAlignment="1">
      <alignment vertical="center" wrapText="1"/>
    </xf>
    <xf numFmtId="0" fontId="6" fillId="5" borderId="0" xfId="0" applyFont="1" applyFill="1">
      <alignment vertical="center"/>
    </xf>
    <xf numFmtId="0" fontId="2" fillId="5" borderId="0" xfId="0" applyFont="1" applyFill="1">
      <alignment vertical="center"/>
    </xf>
    <xf numFmtId="0" fontId="6" fillId="5" borderId="2" xfId="0" applyFont="1" applyFill="1" applyBorder="1">
      <alignment vertical="center"/>
    </xf>
    <xf numFmtId="0" fontId="2" fillId="5" borderId="2" xfId="0" applyFont="1" applyFill="1" applyBorder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 wrapText="1"/>
    </xf>
    <xf numFmtId="176" fontId="6" fillId="0" borderId="0" xfId="0" applyNumberFormat="1" applyFont="1" applyFill="1" applyBorder="1" applyAlignment="1">
      <alignment horizontal="left" vertical="center" wrapText="1"/>
    </xf>
    <xf numFmtId="176" fontId="6" fillId="0" borderId="8" xfId="0" applyNumberFormat="1" applyFont="1" applyBorder="1" applyAlignment="1">
      <alignment horizontal="left" vertical="center" wrapText="1"/>
    </xf>
    <xf numFmtId="0" fontId="6" fillId="11" borderId="0" xfId="0" applyFont="1" applyFill="1" applyAlignment="1">
      <alignment horizontal="left" vertical="center" wrapText="1"/>
    </xf>
    <xf numFmtId="0" fontId="7" fillId="11" borderId="0" xfId="0" applyFont="1" applyFill="1">
      <alignment vertical="center"/>
    </xf>
    <xf numFmtId="0" fontId="2" fillId="7" borderId="0" xfId="0" applyFont="1" applyFill="1">
      <alignment vertical="center"/>
    </xf>
    <xf numFmtId="0" fontId="7" fillId="11" borderId="0" xfId="0" applyFont="1" applyFill="1" applyBorder="1" applyAlignment="1">
      <alignment vertical="center"/>
    </xf>
    <xf numFmtId="0" fontId="7" fillId="11" borderId="0" xfId="0" applyFont="1" applyFill="1" applyBorder="1" applyAlignment="1">
      <alignment vertical="center" wrapText="1"/>
    </xf>
    <xf numFmtId="0" fontId="7" fillId="7" borderId="0" xfId="0" applyFont="1" applyFill="1" applyAlignment="1">
      <alignment horizontal="left" vertical="center"/>
    </xf>
    <xf numFmtId="0" fontId="7" fillId="9" borderId="3" xfId="0" applyFont="1" applyFill="1" applyBorder="1">
      <alignment vertical="center"/>
    </xf>
    <xf numFmtId="0" fontId="6" fillId="14" borderId="0" xfId="0" applyFont="1" applyFill="1" applyAlignment="1">
      <alignment horizontal="left" vertical="center" wrapText="1"/>
    </xf>
    <xf numFmtId="176" fontId="8" fillId="0" borderId="0" xfId="0" applyNumberFormat="1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176" fontId="8" fillId="0" borderId="14" xfId="0" applyNumberFormat="1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right" vertical="center" wrapText="1"/>
    </xf>
    <xf numFmtId="0" fontId="8" fillId="6" borderId="0" xfId="0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right" vertical="center" wrapText="1"/>
    </xf>
    <xf numFmtId="0" fontId="9" fillId="6" borderId="0" xfId="0" applyFont="1" applyFill="1" applyAlignment="1">
      <alignment vertical="center" wrapText="1"/>
    </xf>
    <xf numFmtId="0" fontId="8" fillId="6" borderId="0" xfId="0" applyFont="1" applyFill="1" applyAlignment="1">
      <alignment vertical="center" wrapText="1"/>
    </xf>
    <xf numFmtId="0" fontId="9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2" fillId="7" borderId="3" xfId="0" applyFont="1" applyFill="1" applyBorder="1">
      <alignment vertical="center"/>
    </xf>
    <xf numFmtId="0" fontId="8" fillId="6" borderId="0" xfId="0" applyFont="1" applyFill="1">
      <alignment vertical="center"/>
    </xf>
    <xf numFmtId="0" fontId="4" fillId="4" borderId="3" xfId="0" applyFont="1" applyFill="1" applyBorder="1">
      <alignment vertical="center"/>
    </xf>
    <xf numFmtId="0" fontId="2" fillId="9" borderId="0" xfId="0" applyFont="1" applyFill="1">
      <alignment vertical="center"/>
    </xf>
    <xf numFmtId="0" fontId="7" fillId="0" borderId="0" xfId="0" applyFont="1" applyBorder="1">
      <alignment vertical="center"/>
    </xf>
    <xf numFmtId="0" fontId="7" fillId="0" borderId="3" xfId="0" applyFont="1" applyFill="1" applyBorder="1">
      <alignment vertical="center"/>
    </xf>
    <xf numFmtId="0" fontId="9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6" fillId="10" borderId="3" xfId="0" applyFont="1" applyFill="1" applyBorder="1">
      <alignment vertical="center"/>
    </xf>
    <xf numFmtId="0" fontId="2" fillId="10" borderId="3" xfId="0" applyFont="1" applyFill="1" applyBorder="1">
      <alignment vertical="center"/>
    </xf>
    <xf numFmtId="0" fontId="2" fillId="0" borderId="0" xfId="0" applyFont="1" applyFill="1" applyAlignment="1">
      <alignment horizontal="left" vertical="center" wrapText="1"/>
    </xf>
    <xf numFmtId="0" fontId="6" fillId="0" borderId="3" xfId="0" applyFont="1" applyFill="1" applyBorder="1">
      <alignment vertical="center"/>
    </xf>
    <xf numFmtId="176" fontId="6" fillId="0" borderId="3" xfId="0" applyNumberFormat="1" applyFont="1" applyFill="1" applyBorder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 wrapText="1"/>
    </xf>
    <xf numFmtId="0" fontId="9" fillId="11" borderId="3" xfId="0" applyFont="1" applyFill="1" applyBorder="1" applyAlignment="1">
      <alignment horizontal="left" vertical="center"/>
    </xf>
    <xf numFmtId="0" fontId="6" fillId="6" borderId="3" xfId="0" applyFont="1" applyFill="1" applyBorder="1">
      <alignment vertical="center"/>
    </xf>
    <xf numFmtId="0" fontId="6" fillId="11" borderId="3" xfId="0" applyFont="1" applyFill="1" applyBorder="1">
      <alignment vertical="center"/>
    </xf>
    <xf numFmtId="0" fontId="15" fillId="0" borderId="0" xfId="0" applyFont="1">
      <alignment vertical="center"/>
    </xf>
    <xf numFmtId="176" fontId="15" fillId="0" borderId="0" xfId="0" applyNumberFormat="1" applyFont="1" applyAlignment="1">
      <alignment vertical="center"/>
    </xf>
    <xf numFmtId="0" fontId="6" fillId="7" borderId="0" xfId="0" applyFont="1" applyFill="1" applyBorder="1">
      <alignment vertical="center"/>
    </xf>
    <xf numFmtId="0" fontId="2" fillId="7" borderId="0" xfId="0" applyFont="1" applyFill="1" applyBorder="1">
      <alignment vertical="center"/>
    </xf>
    <xf numFmtId="0" fontId="16" fillId="11" borderId="0" xfId="0" applyFont="1" applyFill="1" applyAlignment="1">
      <alignment vertical="center"/>
    </xf>
    <xf numFmtId="176" fontId="6" fillId="0" borderId="0" xfId="0" applyNumberFormat="1" applyFont="1" applyFill="1" applyAlignment="1">
      <alignment vertical="center"/>
    </xf>
    <xf numFmtId="0" fontId="4" fillId="0" borderId="0" xfId="0" applyFont="1" applyFill="1">
      <alignment vertical="center"/>
    </xf>
    <xf numFmtId="0" fontId="7" fillId="0" borderId="0" xfId="0" applyFont="1" applyFill="1" applyAlignment="1">
      <alignment horizontal="left" vertical="center" wrapText="1"/>
    </xf>
    <xf numFmtId="0" fontId="7" fillId="7" borderId="0" xfId="0" applyFont="1" applyFill="1" applyBorder="1">
      <alignment vertical="center"/>
    </xf>
    <xf numFmtId="0" fontId="4" fillId="11" borderId="0" xfId="0" applyFont="1" applyFill="1">
      <alignment vertical="center"/>
    </xf>
    <xf numFmtId="0" fontId="6" fillId="3" borderId="14" xfId="0" applyFont="1" applyFill="1" applyBorder="1" applyAlignment="1">
      <alignment horizontal="right" vertical="center" wrapText="1"/>
    </xf>
    <xf numFmtId="176" fontId="6" fillId="0" borderId="14" xfId="0" applyNumberFormat="1" applyFont="1" applyFill="1" applyBorder="1" applyAlignment="1">
      <alignment horizontal="left" vertical="center" wrapText="1"/>
    </xf>
    <xf numFmtId="0" fontId="6" fillId="6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176" fontId="6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0" fontId="4" fillId="11" borderId="0" xfId="0" applyFont="1" applyFill="1" applyAlignment="1">
      <alignment vertical="center"/>
    </xf>
    <xf numFmtId="0" fontId="2" fillId="11" borderId="3" xfId="0" applyFont="1" applyFill="1" applyBorder="1" applyAlignment="1">
      <alignment horizontal="left" vertical="center"/>
    </xf>
    <xf numFmtId="0" fontId="2" fillId="11" borderId="0" xfId="0" applyFont="1" applyFill="1" applyAlignment="1">
      <alignment horizontal="left" vertical="center"/>
    </xf>
    <xf numFmtId="0" fontId="4" fillId="11" borderId="3" xfId="0" applyFont="1" applyFill="1" applyBorder="1">
      <alignment vertical="center"/>
    </xf>
    <xf numFmtId="0" fontId="8" fillId="6" borderId="2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7" fillId="14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418C3-55D5-4647-8BE4-4D026B740686}">
  <dimension ref="A1:H33"/>
  <sheetViews>
    <sheetView tabSelected="1" zoomScale="139" zoomScaleNormal="139" workbookViewId="0">
      <selection activeCell="E2" sqref="E2"/>
    </sheetView>
  </sheetViews>
  <sheetFormatPr defaultColWidth="11.33203125" defaultRowHeight="17.100000000000001" customHeight="1"/>
  <cols>
    <col min="1" max="2" width="7.88671875" style="27" customWidth="1"/>
    <col min="3" max="3" width="16.88671875" style="27" customWidth="1"/>
    <col min="4" max="4" width="7.88671875" style="27" customWidth="1"/>
    <col min="5" max="5" width="42.109375" style="27" customWidth="1"/>
    <col min="6" max="6" width="9.6640625" style="35" customWidth="1"/>
    <col min="7" max="7" width="9.6640625" style="27" customWidth="1"/>
    <col min="8" max="8" width="12.33203125" style="27" customWidth="1"/>
    <col min="9" max="16384" width="11.33203125" style="27"/>
  </cols>
  <sheetData>
    <row r="1" spans="1:8" ht="17.100000000000001" customHeight="1">
      <c r="A1" s="22"/>
      <c r="B1" s="23"/>
      <c r="C1" s="24" t="s">
        <v>141</v>
      </c>
      <c r="D1" s="24" t="s">
        <v>142</v>
      </c>
      <c r="E1" s="24" t="s">
        <v>791</v>
      </c>
      <c r="F1" s="25" t="s">
        <v>46</v>
      </c>
      <c r="G1" s="26" t="s">
        <v>143</v>
      </c>
    </row>
    <row r="2" spans="1:8" ht="17.100000000000001" customHeight="1">
      <c r="A2" s="22"/>
      <c r="B2" s="23"/>
      <c r="C2" s="28" t="s">
        <v>120</v>
      </c>
      <c r="D2" s="28" t="s">
        <v>144</v>
      </c>
      <c r="E2" s="28" t="s">
        <v>792</v>
      </c>
      <c r="F2" s="85" t="s">
        <v>417</v>
      </c>
      <c r="G2" s="118" t="s">
        <v>418</v>
      </c>
    </row>
    <row r="3" spans="1:8" ht="17.100000000000001" customHeight="1">
      <c r="A3" s="106" t="s">
        <v>390</v>
      </c>
      <c r="B3" s="20" t="s">
        <v>391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  <c r="H3" s="69" t="s">
        <v>509</v>
      </c>
    </row>
    <row r="4" spans="1:8" ht="17.100000000000001" customHeight="1">
      <c r="A4" s="32">
        <f>B4</f>
        <v>65</v>
      </c>
      <c r="B4" s="32">
        <v>65</v>
      </c>
      <c r="C4" s="33" t="s">
        <v>150</v>
      </c>
      <c r="D4" s="32">
        <f>B4</f>
        <v>65</v>
      </c>
      <c r="E4" s="34" t="s">
        <v>151</v>
      </c>
    </row>
    <row r="5" spans="1:8" ht="17.100000000000001" customHeight="1">
      <c r="A5" s="32">
        <f t="shared" ref="A5:A10" si="0">A4+B5</f>
        <v>250</v>
      </c>
      <c r="B5" s="32">
        <v>185</v>
      </c>
      <c r="C5" s="33" t="s">
        <v>150</v>
      </c>
      <c r="D5" s="32">
        <f>B5</f>
        <v>185</v>
      </c>
      <c r="E5" s="34" t="s">
        <v>152</v>
      </c>
    </row>
    <row r="6" spans="1:8" ht="17.100000000000001" customHeight="1">
      <c r="A6" s="36">
        <f t="shared" si="0"/>
        <v>260</v>
      </c>
      <c r="B6" s="37">
        <v>10</v>
      </c>
      <c r="C6" s="38" t="s">
        <v>153</v>
      </c>
      <c r="D6" s="37">
        <f t="shared" ref="D6:D15" si="1">B6</f>
        <v>10</v>
      </c>
      <c r="E6" s="71" t="s">
        <v>225</v>
      </c>
      <c r="F6" s="40">
        <v>0.4</v>
      </c>
    </row>
    <row r="7" spans="1:8" ht="17.100000000000001" customHeight="1">
      <c r="A7" s="41">
        <f t="shared" si="0"/>
        <v>380</v>
      </c>
      <c r="B7" s="41">
        <v>120</v>
      </c>
      <c r="C7" s="42" t="s">
        <v>150</v>
      </c>
      <c r="D7" s="41">
        <f>B7+B8</f>
        <v>220</v>
      </c>
      <c r="E7" s="34" t="s">
        <v>154</v>
      </c>
      <c r="G7" s="43"/>
      <c r="H7" s="43"/>
    </row>
    <row r="8" spans="1:8" ht="17.100000000000001" customHeight="1">
      <c r="A8" s="41">
        <f t="shared" si="0"/>
        <v>480</v>
      </c>
      <c r="B8" s="32">
        <v>100</v>
      </c>
      <c r="C8" s="33" t="s">
        <v>150</v>
      </c>
      <c r="D8" s="32"/>
      <c r="E8" s="34" t="s">
        <v>155</v>
      </c>
    </row>
    <row r="9" spans="1:8" ht="17.100000000000001" customHeight="1">
      <c r="A9" s="36">
        <f t="shared" si="0"/>
        <v>484.5</v>
      </c>
      <c r="B9" s="36">
        <v>4.5</v>
      </c>
      <c r="C9" s="44" t="s">
        <v>156</v>
      </c>
      <c r="D9" s="36">
        <f t="shared" si="1"/>
        <v>4.5</v>
      </c>
      <c r="E9" s="4" t="s">
        <v>222</v>
      </c>
    </row>
    <row r="10" spans="1:8" ht="17.100000000000001" customHeight="1">
      <c r="A10" s="32">
        <f t="shared" si="0"/>
        <v>494.5</v>
      </c>
      <c r="B10" s="32">
        <v>10</v>
      </c>
      <c r="C10" s="33" t="s">
        <v>150</v>
      </c>
      <c r="D10" s="32">
        <f t="shared" si="1"/>
        <v>10</v>
      </c>
      <c r="E10" s="34" t="s">
        <v>157</v>
      </c>
    </row>
    <row r="11" spans="1:8" s="45" customFormat="1" ht="17.100000000000001" customHeight="1">
      <c r="A11" s="27">
        <f>A9+B11</f>
        <v>491.5</v>
      </c>
      <c r="B11" s="45">
        <v>7</v>
      </c>
      <c r="C11" s="46" t="s">
        <v>158</v>
      </c>
      <c r="D11" s="45">
        <f>B11+B12</f>
        <v>32</v>
      </c>
      <c r="E11" s="47" t="s">
        <v>159</v>
      </c>
      <c r="F11" s="48"/>
    </row>
    <row r="12" spans="1:8" ht="17.100000000000001" customHeight="1">
      <c r="A12" s="27">
        <f>A10+B12</f>
        <v>519.5</v>
      </c>
      <c r="B12" s="27">
        <v>25</v>
      </c>
      <c r="C12" s="46" t="s">
        <v>158</v>
      </c>
      <c r="E12" s="34" t="s">
        <v>160</v>
      </c>
      <c r="F12" s="35">
        <v>1.6</v>
      </c>
    </row>
    <row r="13" spans="1:8" ht="17.100000000000001" customHeight="1">
      <c r="A13" s="32">
        <f t="shared" ref="A13:A15" si="2">A12+B13</f>
        <v>542.5</v>
      </c>
      <c r="B13" s="32">
        <v>23</v>
      </c>
      <c r="C13" s="33" t="s">
        <v>150</v>
      </c>
      <c r="D13" s="32">
        <f t="shared" si="1"/>
        <v>23</v>
      </c>
      <c r="E13" s="34" t="s">
        <v>161</v>
      </c>
    </row>
    <row r="14" spans="1:8" ht="33" customHeight="1">
      <c r="A14" s="36">
        <f t="shared" si="2"/>
        <v>548.5</v>
      </c>
      <c r="B14" s="36">
        <v>6</v>
      </c>
      <c r="C14" s="44" t="s">
        <v>162</v>
      </c>
      <c r="D14" s="36">
        <f t="shared" si="1"/>
        <v>6</v>
      </c>
      <c r="E14" s="34" t="s">
        <v>163</v>
      </c>
      <c r="F14" s="35">
        <v>0.5</v>
      </c>
      <c r="G14" s="182" t="s">
        <v>199</v>
      </c>
      <c r="H14" s="215" t="s">
        <v>510</v>
      </c>
    </row>
    <row r="15" spans="1:8" ht="17.100000000000001" customHeight="1">
      <c r="A15" s="32">
        <f t="shared" si="2"/>
        <v>648.5</v>
      </c>
      <c r="B15" s="32">
        <v>100</v>
      </c>
      <c r="C15" s="33" t="s">
        <v>150</v>
      </c>
      <c r="D15" s="32">
        <f t="shared" si="1"/>
        <v>100</v>
      </c>
      <c r="E15" s="34" t="s">
        <v>161</v>
      </c>
    </row>
    <row r="16" spans="1:8" s="45" customFormat="1" ht="17.100000000000001" customHeight="1">
      <c r="A16" s="45">
        <f t="shared" ref="A16:A17" si="3">A15+B16</f>
        <v>673.5</v>
      </c>
      <c r="B16" s="45">
        <v>25</v>
      </c>
      <c r="C16" s="46" t="s">
        <v>164</v>
      </c>
      <c r="D16" s="45">
        <f t="shared" ref="D16:D19" si="4">B16</f>
        <v>25</v>
      </c>
      <c r="E16" s="34" t="s">
        <v>160</v>
      </c>
      <c r="F16" s="48">
        <v>1.5</v>
      </c>
    </row>
    <row r="17" spans="1:8" ht="17.100000000000001" customHeight="1">
      <c r="A17" s="32">
        <f t="shared" si="3"/>
        <v>703.5</v>
      </c>
      <c r="B17" s="32">
        <v>30</v>
      </c>
      <c r="C17" s="33" t="s">
        <v>150</v>
      </c>
      <c r="D17" s="32">
        <f t="shared" si="4"/>
        <v>30</v>
      </c>
      <c r="E17" s="34" t="s">
        <v>161</v>
      </c>
    </row>
    <row r="18" spans="1:8" ht="17.100000000000001" customHeight="1">
      <c r="A18" s="36">
        <f>A17+B18</f>
        <v>706.5</v>
      </c>
      <c r="B18" s="36">
        <v>3</v>
      </c>
      <c r="C18" s="36" t="s">
        <v>165</v>
      </c>
      <c r="D18" s="36">
        <f t="shared" si="4"/>
        <v>3</v>
      </c>
      <c r="E18" s="4" t="s">
        <v>223</v>
      </c>
    </row>
    <row r="19" spans="1:8" ht="17.100000000000001" customHeight="1">
      <c r="A19" s="32">
        <f t="shared" ref="A19:A29" si="5">A18+B19</f>
        <v>796.5</v>
      </c>
      <c r="B19" s="32">
        <v>90</v>
      </c>
      <c r="C19" s="33" t="s">
        <v>150</v>
      </c>
      <c r="D19" s="32">
        <f t="shared" si="4"/>
        <v>90</v>
      </c>
      <c r="E19" s="34" t="s">
        <v>161</v>
      </c>
    </row>
    <row r="20" spans="1:8" ht="17.100000000000001" customHeight="1">
      <c r="A20" s="36">
        <f t="shared" si="5"/>
        <v>818.5</v>
      </c>
      <c r="B20" s="36">
        <v>22</v>
      </c>
      <c r="C20" s="38" t="s">
        <v>166</v>
      </c>
      <c r="D20" s="37">
        <f>B20</f>
        <v>22</v>
      </c>
      <c r="E20" s="39" t="s">
        <v>167</v>
      </c>
      <c r="F20" s="35">
        <v>1.2</v>
      </c>
    </row>
    <row r="21" spans="1:8" ht="17.100000000000001" customHeight="1">
      <c r="A21" s="32">
        <f t="shared" si="5"/>
        <v>850.5</v>
      </c>
      <c r="B21" s="32">
        <v>32</v>
      </c>
      <c r="C21" s="33" t="s">
        <v>150</v>
      </c>
      <c r="D21" s="32">
        <f t="shared" ref="D21" si="6">B21</f>
        <v>32</v>
      </c>
      <c r="E21" s="34" t="s">
        <v>161</v>
      </c>
    </row>
    <row r="22" spans="1:8" ht="17.100000000000001" customHeight="1">
      <c r="A22" s="27">
        <f t="shared" si="5"/>
        <v>863.5</v>
      </c>
      <c r="B22" s="27">
        <v>13</v>
      </c>
      <c r="C22" s="49" t="s">
        <v>168</v>
      </c>
      <c r="D22" s="50">
        <f>B22</f>
        <v>13</v>
      </c>
      <c r="E22" s="39" t="s">
        <v>169</v>
      </c>
      <c r="F22" s="35">
        <v>0.6</v>
      </c>
    </row>
    <row r="23" spans="1:8" ht="17.100000000000001" customHeight="1">
      <c r="A23" s="32">
        <f t="shared" si="5"/>
        <v>903.5</v>
      </c>
      <c r="B23" s="32">
        <v>40</v>
      </c>
      <c r="C23" s="33" t="s">
        <v>150</v>
      </c>
      <c r="D23" s="32">
        <f t="shared" ref="D23" si="7">B23</f>
        <v>40</v>
      </c>
      <c r="E23" s="34" t="s">
        <v>161</v>
      </c>
    </row>
    <row r="24" spans="1:8" ht="17.100000000000001" customHeight="1">
      <c r="A24" s="27">
        <f t="shared" si="5"/>
        <v>908.5</v>
      </c>
      <c r="B24" s="27">
        <v>5</v>
      </c>
      <c r="C24" s="49" t="s">
        <v>170</v>
      </c>
      <c r="D24" s="50">
        <f>B24</f>
        <v>5</v>
      </c>
      <c r="E24" s="39" t="s">
        <v>171</v>
      </c>
      <c r="F24" s="35">
        <v>1.2</v>
      </c>
    </row>
    <row r="25" spans="1:8" ht="17.100000000000001" customHeight="1">
      <c r="A25" s="32">
        <f t="shared" si="5"/>
        <v>923.5</v>
      </c>
      <c r="B25" s="32">
        <v>15</v>
      </c>
      <c r="C25" s="33" t="s">
        <v>150</v>
      </c>
      <c r="D25" s="32">
        <f t="shared" ref="D25" si="8">B25</f>
        <v>15</v>
      </c>
      <c r="E25" s="34" t="s">
        <v>161</v>
      </c>
    </row>
    <row r="26" spans="1:8" ht="17.100000000000001" customHeight="1">
      <c r="A26" s="27">
        <f t="shared" si="5"/>
        <v>935.5</v>
      </c>
      <c r="B26" s="27">
        <v>12</v>
      </c>
      <c r="C26" s="49" t="s">
        <v>172</v>
      </c>
      <c r="D26" s="50">
        <f>B26+B27</f>
        <v>28</v>
      </c>
      <c r="E26" s="39" t="s">
        <v>173</v>
      </c>
      <c r="F26" s="35">
        <v>0.4</v>
      </c>
    </row>
    <row r="27" spans="1:8" ht="17.100000000000001" customHeight="1">
      <c r="A27" s="27">
        <f t="shared" si="5"/>
        <v>951.5</v>
      </c>
      <c r="B27" s="27">
        <v>16</v>
      </c>
      <c r="C27" s="49" t="s">
        <v>172</v>
      </c>
      <c r="D27" s="50"/>
      <c r="E27" s="39" t="s">
        <v>174</v>
      </c>
    </row>
    <row r="28" spans="1:8" ht="17.100000000000001" customHeight="1">
      <c r="A28" s="32">
        <f t="shared" si="5"/>
        <v>996.5</v>
      </c>
      <c r="B28" s="32">
        <v>45</v>
      </c>
      <c r="C28" s="33" t="s">
        <v>150</v>
      </c>
      <c r="D28" s="32">
        <f t="shared" ref="D28" si="9">B28</f>
        <v>45</v>
      </c>
      <c r="E28" s="34" t="s">
        <v>161</v>
      </c>
    </row>
    <row r="29" spans="1:8" ht="17.100000000000001" customHeight="1">
      <c r="A29" s="36">
        <f t="shared" si="5"/>
        <v>1024.5</v>
      </c>
      <c r="B29" s="36">
        <v>28</v>
      </c>
      <c r="C29" s="170" t="s">
        <v>463</v>
      </c>
      <c r="D29" s="37">
        <f>B29</f>
        <v>28</v>
      </c>
      <c r="E29" s="4" t="s">
        <v>224</v>
      </c>
      <c r="F29" s="35">
        <v>1</v>
      </c>
    </row>
    <row r="30" spans="1:8" ht="17.100000000000001" customHeight="1">
      <c r="A30" s="51"/>
      <c r="B30" s="51"/>
      <c r="C30" s="52" t="s">
        <v>150</v>
      </c>
      <c r="D30" s="51">
        <f t="shared" ref="D30" si="10">B30</f>
        <v>0</v>
      </c>
      <c r="E30" s="53" t="s">
        <v>161</v>
      </c>
      <c r="F30" s="54"/>
      <c r="G30" s="55"/>
      <c r="H30" s="55"/>
    </row>
    <row r="32" spans="1:8" ht="17.100000000000001" customHeight="1">
      <c r="A32" s="27" t="s">
        <v>747</v>
      </c>
    </row>
    <row r="33" spans="1:1" ht="17.100000000000001" customHeight="1">
      <c r="A33" s="174" t="s">
        <v>748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94DB6-AB16-9442-9127-F95DB4765F2A}">
  <dimension ref="A1:H21"/>
  <sheetViews>
    <sheetView zoomScale="132" zoomScaleNormal="132" workbookViewId="0">
      <selection activeCell="E2" sqref="E2"/>
    </sheetView>
  </sheetViews>
  <sheetFormatPr defaultColWidth="10.6640625" defaultRowHeight="14.25"/>
  <cols>
    <col min="1" max="2" width="8.44140625" style="27" customWidth="1"/>
    <col min="3" max="3" width="18" style="27" customWidth="1"/>
    <col min="4" max="4" width="9.33203125" style="27" customWidth="1"/>
    <col min="5" max="5" width="37" style="27" customWidth="1"/>
    <col min="6" max="16384" width="10.6640625" style="27"/>
  </cols>
  <sheetData>
    <row r="1" spans="1:8" ht="17.100000000000001" customHeight="1">
      <c r="A1" s="22"/>
      <c r="B1" s="150"/>
      <c r="C1" s="120" t="s">
        <v>1571</v>
      </c>
      <c r="D1" s="24" t="s">
        <v>142</v>
      </c>
      <c r="E1" s="24" t="s">
        <v>100</v>
      </c>
      <c r="F1" s="64"/>
      <c r="G1" s="22"/>
    </row>
    <row r="2" spans="1:8" ht="17.100000000000001" customHeight="1">
      <c r="A2" s="22"/>
      <c r="B2" s="151"/>
      <c r="C2" s="133" t="s">
        <v>99</v>
      </c>
      <c r="D2" s="28" t="s">
        <v>144</v>
      </c>
      <c r="E2" s="28" t="s">
        <v>101</v>
      </c>
      <c r="F2" s="64"/>
      <c r="G2" s="22"/>
    </row>
    <row r="3" spans="1:8" ht="17.100000000000001" customHeight="1">
      <c r="A3" s="106" t="s">
        <v>390</v>
      </c>
      <c r="B3" s="107" t="s">
        <v>393</v>
      </c>
      <c r="C3" s="30" t="s">
        <v>145</v>
      </c>
      <c r="D3" s="30" t="s">
        <v>146</v>
      </c>
      <c r="E3" s="30" t="s">
        <v>147</v>
      </c>
      <c r="F3" s="30" t="s">
        <v>230</v>
      </c>
      <c r="G3" s="30" t="s">
        <v>149</v>
      </c>
    </row>
    <row r="4" spans="1:8" ht="17.100000000000001" customHeight="1">
      <c r="A4" s="32">
        <f>B4</f>
        <v>300</v>
      </c>
      <c r="B4" s="32">
        <v>300</v>
      </c>
      <c r="C4" s="33" t="s">
        <v>150</v>
      </c>
      <c r="D4" s="32">
        <f t="shared" ref="D4:D18" si="0">B4</f>
        <v>300</v>
      </c>
      <c r="E4" s="34" t="s">
        <v>161</v>
      </c>
      <c r="G4" s="43"/>
      <c r="H4" s="43"/>
    </row>
    <row r="5" spans="1:8" ht="17.100000000000001" customHeight="1">
      <c r="A5" s="45">
        <f t="shared" ref="A5:A6" si="1">A4+B5</f>
        <v>330</v>
      </c>
      <c r="B5" s="45">
        <v>30</v>
      </c>
      <c r="C5" s="46" t="s">
        <v>336</v>
      </c>
      <c r="D5" s="45">
        <f t="shared" si="0"/>
        <v>30</v>
      </c>
      <c r="E5" s="34" t="s">
        <v>337</v>
      </c>
    </row>
    <row r="6" spans="1:8" ht="17.100000000000001" customHeight="1">
      <c r="A6" s="32">
        <f t="shared" si="1"/>
        <v>430</v>
      </c>
      <c r="B6" s="32">
        <v>100</v>
      </c>
      <c r="C6" s="33" t="s">
        <v>150</v>
      </c>
      <c r="D6" s="32">
        <f t="shared" si="0"/>
        <v>100</v>
      </c>
      <c r="E6" s="34" t="s">
        <v>161</v>
      </c>
    </row>
    <row r="7" spans="1:8">
      <c r="A7" s="45">
        <f>A6+B7</f>
        <v>455</v>
      </c>
      <c r="B7" s="45">
        <v>25</v>
      </c>
      <c r="C7" s="100" t="s">
        <v>338</v>
      </c>
      <c r="D7" s="45">
        <f t="shared" si="0"/>
        <v>25</v>
      </c>
      <c r="E7" s="34" t="s">
        <v>339</v>
      </c>
      <c r="G7" s="43"/>
    </row>
    <row r="8" spans="1:8">
      <c r="A8" s="32">
        <f t="shared" ref="A8:A9" si="2">A7+B8</f>
        <v>505</v>
      </c>
      <c r="B8" s="32">
        <v>50</v>
      </c>
      <c r="C8" s="33" t="s">
        <v>150</v>
      </c>
      <c r="D8" s="32">
        <f t="shared" si="0"/>
        <v>50</v>
      </c>
      <c r="E8" s="34" t="s">
        <v>161</v>
      </c>
    </row>
    <row r="9" spans="1:8">
      <c r="A9" s="27">
        <f t="shared" si="2"/>
        <v>533</v>
      </c>
      <c r="B9" s="50">
        <v>28</v>
      </c>
      <c r="C9" s="100" t="s">
        <v>340</v>
      </c>
      <c r="D9" s="50">
        <f t="shared" si="0"/>
        <v>28</v>
      </c>
      <c r="E9" s="34" t="s">
        <v>341</v>
      </c>
      <c r="F9" s="50"/>
    </row>
    <row r="10" spans="1:8">
      <c r="A10" s="32">
        <f>A9+B10</f>
        <v>593</v>
      </c>
      <c r="B10" s="32">
        <v>60</v>
      </c>
      <c r="C10" s="33" t="s">
        <v>150</v>
      </c>
      <c r="D10" s="32">
        <f t="shared" si="0"/>
        <v>60</v>
      </c>
      <c r="E10" s="34" t="s">
        <v>161</v>
      </c>
      <c r="G10" s="43"/>
      <c r="H10" s="43"/>
    </row>
    <row r="11" spans="1:8" ht="17.100000000000001" customHeight="1">
      <c r="A11" s="36">
        <f t="shared" ref="A11:A13" si="3">A10+B11</f>
        <v>603</v>
      </c>
      <c r="B11" s="36">
        <v>10</v>
      </c>
      <c r="C11" s="38" t="s">
        <v>166</v>
      </c>
      <c r="D11" s="36">
        <f t="shared" si="0"/>
        <v>10</v>
      </c>
      <c r="E11" s="39" t="s">
        <v>342</v>
      </c>
    </row>
    <row r="12" spans="1:8" ht="17.100000000000001" customHeight="1">
      <c r="A12" s="32">
        <f t="shared" si="3"/>
        <v>633</v>
      </c>
      <c r="B12" s="32">
        <v>30</v>
      </c>
      <c r="C12" s="33" t="s">
        <v>150</v>
      </c>
      <c r="D12" s="32">
        <f t="shared" si="0"/>
        <v>30</v>
      </c>
      <c r="E12" s="34" t="s">
        <v>161</v>
      </c>
    </row>
    <row r="13" spans="1:8">
      <c r="A13" s="45">
        <f t="shared" si="3"/>
        <v>642</v>
      </c>
      <c r="B13" s="61">
        <v>9</v>
      </c>
      <c r="C13" s="60" t="s">
        <v>168</v>
      </c>
      <c r="D13" s="61">
        <f t="shared" si="0"/>
        <v>9</v>
      </c>
      <c r="E13" s="34" t="s">
        <v>337</v>
      </c>
      <c r="F13" s="50"/>
    </row>
    <row r="14" spans="1:8">
      <c r="A14" s="32">
        <f>A13+B14</f>
        <v>682</v>
      </c>
      <c r="B14" s="32">
        <v>40</v>
      </c>
      <c r="C14" s="33" t="s">
        <v>150</v>
      </c>
      <c r="D14" s="32">
        <f t="shared" si="0"/>
        <v>40</v>
      </c>
      <c r="E14" s="34" t="s">
        <v>161</v>
      </c>
      <c r="G14" s="43"/>
      <c r="H14" s="43"/>
    </row>
    <row r="15" spans="1:8">
      <c r="A15" s="36">
        <f>A14+B15</f>
        <v>686</v>
      </c>
      <c r="B15" s="37">
        <v>4</v>
      </c>
      <c r="C15" s="170" t="s">
        <v>757</v>
      </c>
      <c r="D15" s="37">
        <f t="shared" si="0"/>
        <v>4</v>
      </c>
      <c r="E15" s="4" t="s">
        <v>758</v>
      </c>
      <c r="F15" s="50"/>
    </row>
    <row r="16" spans="1:8">
      <c r="A16" s="32">
        <f>A15+B16</f>
        <v>886</v>
      </c>
      <c r="B16" s="32">
        <v>200</v>
      </c>
      <c r="C16" s="33" t="s">
        <v>150</v>
      </c>
      <c r="D16" s="32">
        <f t="shared" si="0"/>
        <v>200</v>
      </c>
      <c r="E16" s="34" t="s">
        <v>161</v>
      </c>
      <c r="G16" s="43"/>
      <c r="H16" s="43"/>
    </row>
    <row r="17" spans="1:8" ht="27.75">
      <c r="A17" s="36">
        <f t="shared" ref="A17" si="4">A16+B17</f>
        <v>904</v>
      </c>
      <c r="B17" s="37">
        <v>18</v>
      </c>
      <c r="C17" s="170" t="s">
        <v>463</v>
      </c>
      <c r="D17" s="37">
        <f t="shared" si="0"/>
        <v>18</v>
      </c>
      <c r="E17" s="71" t="s">
        <v>759</v>
      </c>
      <c r="F17" s="50"/>
    </row>
    <row r="18" spans="1:8">
      <c r="A18" s="32">
        <f>A17+B18</f>
        <v>1024</v>
      </c>
      <c r="B18" s="32">
        <v>120</v>
      </c>
      <c r="C18" s="33" t="s">
        <v>150</v>
      </c>
      <c r="D18" s="32">
        <f t="shared" si="0"/>
        <v>120</v>
      </c>
      <c r="E18" s="34" t="s">
        <v>161</v>
      </c>
      <c r="G18" s="43"/>
      <c r="H18" s="43"/>
    </row>
    <row r="19" spans="1:8" ht="17.100000000000001" customHeight="1">
      <c r="A19" s="36">
        <f>A18+B19</f>
        <v>1049</v>
      </c>
      <c r="B19" s="36">
        <v>25</v>
      </c>
      <c r="C19" s="44" t="s">
        <v>248</v>
      </c>
      <c r="D19" s="36">
        <f t="shared" ref="D19:D20" si="5">B19</f>
        <v>25</v>
      </c>
      <c r="E19" s="34" t="s">
        <v>343</v>
      </c>
    </row>
    <row r="20" spans="1:8" ht="17.100000000000001" customHeight="1">
      <c r="A20" s="32">
        <f t="shared" ref="A20" si="6">A19+B20</f>
        <v>1179</v>
      </c>
      <c r="B20" s="32">
        <v>130</v>
      </c>
      <c r="C20" s="33" t="s">
        <v>150</v>
      </c>
      <c r="D20" s="32">
        <f t="shared" si="5"/>
        <v>130</v>
      </c>
      <c r="E20" s="34" t="s">
        <v>344</v>
      </c>
    </row>
    <row r="21" spans="1:8">
      <c r="A21" s="103"/>
      <c r="B21" s="103"/>
      <c r="C21" s="103" t="s">
        <v>250</v>
      </c>
      <c r="D21" s="103"/>
      <c r="E21" s="121" t="s">
        <v>756</v>
      </c>
      <c r="F21" s="55"/>
      <c r="G21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01F1B-2B51-AD47-AB4C-66E41CC601CA}">
  <dimension ref="A1:G16"/>
  <sheetViews>
    <sheetView zoomScaleNormal="100" workbookViewId="0">
      <selection activeCell="E2" sqref="E2"/>
    </sheetView>
  </sheetViews>
  <sheetFormatPr defaultColWidth="11.33203125" defaultRowHeight="17.100000000000001" customHeight="1"/>
  <cols>
    <col min="1" max="1" width="8.6640625" style="27" customWidth="1"/>
    <col min="2" max="2" width="9.5546875" style="27" customWidth="1"/>
    <col min="3" max="3" width="18.33203125" style="27" customWidth="1"/>
    <col min="4" max="4" width="9.109375" style="27" customWidth="1"/>
    <col min="5" max="5" width="40.6640625" style="27" customWidth="1"/>
    <col min="6" max="6" width="9.109375" style="35" customWidth="1"/>
    <col min="7" max="16384" width="11.33203125" style="27"/>
  </cols>
  <sheetData>
    <row r="1" spans="1:7" ht="17.100000000000001" customHeight="1">
      <c r="A1" s="22"/>
      <c r="B1" s="23"/>
      <c r="C1" s="1" t="s">
        <v>1572</v>
      </c>
      <c r="D1" s="24" t="s">
        <v>142</v>
      </c>
      <c r="E1" s="24" t="s">
        <v>976</v>
      </c>
      <c r="F1" s="56"/>
      <c r="G1" s="22"/>
    </row>
    <row r="2" spans="1:7" ht="17.100000000000001" customHeight="1">
      <c r="A2" s="22"/>
      <c r="B2" s="23"/>
      <c r="C2" s="28" t="s">
        <v>975</v>
      </c>
      <c r="D2" s="28" t="s">
        <v>486</v>
      </c>
      <c r="E2" s="28" t="s">
        <v>977</v>
      </c>
      <c r="F2" s="56"/>
      <c r="G2" s="22"/>
    </row>
    <row r="3" spans="1:7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</row>
    <row r="4" spans="1:7" ht="17.100000000000001" customHeight="1">
      <c r="A4" s="32">
        <f>B4</f>
        <v>80</v>
      </c>
      <c r="B4" s="32">
        <v>80</v>
      </c>
      <c r="C4" s="33" t="s">
        <v>150</v>
      </c>
      <c r="D4" s="32">
        <f>B4</f>
        <v>80</v>
      </c>
      <c r="E4" s="34" t="s">
        <v>1124</v>
      </c>
    </row>
    <row r="5" spans="1:7" ht="17.100000000000001" customHeight="1">
      <c r="A5" s="36">
        <f t="shared" ref="A5:A11" si="0">A4+B5</f>
        <v>85</v>
      </c>
      <c r="B5" s="36">
        <v>5</v>
      </c>
      <c r="C5" s="38" t="s">
        <v>487</v>
      </c>
      <c r="D5" s="37">
        <f t="shared" ref="D5:D6" si="1">B5</f>
        <v>5</v>
      </c>
      <c r="E5" s="39" t="s">
        <v>1125</v>
      </c>
    </row>
    <row r="6" spans="1:7" ht="17.100000000000001" customHeight="1" thickBot="1">
      <c r="A6" s="77">
        <f t="shared" si="0"/>
        <v>120</v>
      </c>
      <c r="B6" s="77">
        <v>35</v>
      </c>
      <c r="C6" s="78" t="s">
        <v>150</v>
      </c>
      <c r="D6" s="77">
        <f t="shared" si="1"/>
        <v>35</v>
      </c>
      <c r="E6" s="34" t="s">
        <v>1126</v>
      </c>
    </row>
    <row r="7" spans="1:7" s="45" customFormat="1" ht="17.100000000000001" customHeight="1">
      <c r="A7" s="45">
        <f t="shared" si="0"/>
        <v>134</v>
      </c>
      <c r="B7" s="45">
        <v>14</v>
      </c>
      <c r="C7" s="49" t="s">
        <v>1064</v>
      </c>
      <c r="D7" s="50">
        <f>B7+B8</f>
        <v>18</v>
      </c>
      <c r="E7" s="47" t="s">
        <v>1127</v>
      </c>
      <c r="F7" s="48">
        <v>0.5</v>
      </c>
    </row>
    <row r="8" spans="1:7" s="45" customFormat="1" ht="17.100000000000001" customHeight="1">
      <c r="A8" s="45">
        <f t="shared" si="0"/>
        <v>138</v>
      </c>
      <c r="B8" s="45">
        <v>4</v>
      </c>
      <c r="C8" s="49" t="s">
        <v>1064</v>
      </c>
      <c r="E8" s="47" t="s">
        <v>1128</v>
      </c>
      <c r="F8" s="48"/>
    </row>
    <row r="9" spans="1:7" ht="17.100000000000001" customHeight="1">
      <c r="A9" s="41">
        <f t="shared" si="0"/>
        <v>156</v>
      </c>
      <c r="B9" s="41">
        <v>18</v>
      </c>
      <c r="C9" s="42" t="s">
        <v>150</v>
      </c>
      <c r="D9" s="41">
        <f t="shared" ref="D9:D11" si="2">B9</f>
        <v>18</v>
      </c>
      <c r="E9" s="34" t="s">
        <v>161</v>
      </c>
    </row>
    <row r="10" spans="1:7" ht="17.100000000000001" customHeight="1">
      <c r="A10" s="45">
        <f t="shared" si="0"/>
        <v>172</v>
      </c>
      <c r="B10" s="45">
        <v>16</v>
      </c>
      <c r="C10" s="49" t="s">
        <v>1084</v>
      </c>
      <c r="D10" s="50">
        <f>B10</f>
        <v>16</v>
      </c>
      <c r="E10" s="47" t="s">
        <v>1129</v>
      </c>
      <c r="F10" s="35">
        <v>1</v>
      </c>
    </row>
    <row r="11" spans="1:7" ht="17.100000000000001" customHeight="1">
      <c r="A11" s="41">
        <f t="shared" si="0"/>
        <v>205</v>
      </c>
      <c r="B11" s="41">
        <v>33</v>
      </c>
      <c r="C11" s="42" t="s">
        <v>150</v>
      </c>
      <c r="D11" s="41">
        <f t="shared" si="2"/>
        <v>33</v>
      </c>
      <c r="E11" s="34" t="s">
        <v>1130</v>
      </c>
    </row>
    <row r="12" spans="1:7" ht="17.100000000000001" customHeight="1">
      <c r="A12" s="36">
        <f t="shared" ref="A12" si="3">A11+B12</f>
        <v>227</v>
      </c>
      <c r="B12" s="36">
        <v>22</v>
      </c>
      <c r="C12" s="172" t="s">
        <v>1562</v>
      </c>
      <c r="D12" s="36">
        <f>B12</f>
        <v>22</v>
      </c>
      <c r="E12" s="34" t="s">
        <v>1131</v>
      </c>
      <c r="F12" s="35">
        <v>0.6</v>
      </c>
    </row>
    <row r="13" spans="1:7" ht="17.100000000000001" customHeight="1">
      <c r="A13" s="41">
        <f>A12+B13</f>
        <v>297</v>
      </c>
      <c r="B13" s="41">
        <v>70</v>
      </c>
      <c r="C13" s="42" t="s">
        <v>150</v>
      </c>
      <c r="D13" s="41">
        <f t="shared" ref="D13" si="4">B13</f>
        <v>70</v>
      </c>
      <c r="E13" s="34" t="s">
        <v>1132</v>
      </c>
    </row>
    <row r="14" spans="1:7" ht="17.100000000000001" customHeight="1">
      <c r="A14" s="45">
        <f>A13+B14</f>
        <v>314</v>
      </c>
      <c r="B14" s="45">
        <v>17</v>
      </c>
      <c r="C14" s="49" t="s">
        <v>1133</v>
      </c>
      <c r="D14" s="50">
        <f>B14</f>
        <v>17</v>
      </c>
      <c r="E14" s="47" t="s">
        <v>1134</v>
      </c>
      <c r="F14" s="35">
        <v>0.7</v>
      </c>
    </row>
    <row r="15" spans="1:7" ht="17.100000000000001" customHeight="1">
      <c r="A15" s="41">
        <f>A14+B15</f>
        <v>364</v>
      </c>
      <c r="B15" s="41">
        <v>50</v>
      </c>
      <c r="C15" s="42" t="s">
        <v>150</v>
      </c>
      <c r="D15" s="41">
        <f t="shared" ref="D15" si="5">B15</f>
        <v>50</v>
      </c>
      <c r="E15" s="34" t="s">
        <v>1135</v>
      </c>
    </row>
    <row r="16" spans="1:7" ht="17.100000000000001" customHeight="1">
      <c r="A16" s="132"/>
      <c r="B16" s="132"/>
      <c r="C16" s="132" t="s">
        <v>1136</v>
      </c>
      <c r="D16" s="132"/>
      <c r="E16" s="55" t="s">
        <v>1137</v>
      </c>
      <c r="F16" s="54"/>
      <c r="G16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E9DB8-CD06-EA4F-835B-3E6765CA7F10}">
  <dimension ref="A1:H24"/>
  <sheetViews>
    <sheetView zoomScale="139" zoomScaleNormal="139" workbookViewId="0">
      <selection activeCell="E2" sqref="E2"/>
    </sheetView>
  </sheetViews>
  <sheetFormatPr defaultColWidth="11.33203125" defaultRowHeight="17.100000000000001" customHeight="1"/>
  <cols>
    <col min="1" max="2" width="7.5546875" style="27" customWidth="1"/>
    <col min="3" max="3" width="18.33203125" style="27" customWidth="1"/>
    <col min="4" max="4" width="7.88671875" style="27" customWidth="1"/>
    <col min="5" max="5" width="38.44140625" style="27" customWidth="1"/>
    <col min="6" max="6" width="9.33203125" style="40" customWidth="1"/>
    <col min="7" max="16384" width="11.33203125" style="27"/>
  </cols>
  <sheetData>
    <row r="1" spans="1:7" ht="17.100000000000001" customHeight="1">
      <c r="A1" s="22"/>
      <c r="B1" s="23"/>
      <c r="C1" s="1" t="s">
        <v>1573</v>
      </c>
      <c r="D1" s="24" t="s">
        <v>142</v>
      </c>
      <c r="E1" s="24" t="s">
        <v>29</v>
      </c>
      <c r="F1" s="56"/>
      <c r="G1" s="22"/>
    </row>
    <row r="2" spans="1:7" ht="17.100000000000001" customHeight="1">
      <c r="A2" s="22"/>
      <c r="B2" s="23"/>
      <c r="C2" s="28" t="s">
        <v>30</v>
      </c>
      <c r="D2" s="28" t="s">
        <v>445</v>
      </c>
      <c r="E2" s="28" t="s">
        <v>31</v>
      </c>
      <c r="F2" s="56"/>
      <c r="G2" s="22"/>
    </row>
    <row r="3" spans="1:7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177" t="s">
        <v>148</v>
      </c>
      <c r="G3" s="30" t="s">
        <v>149</v>
      </c>
    </row>
    <row r="4" spans="1:7" s="45" customFormat="1" ht="17.100000000000001" customHeight="1">
      <c r="A4" s="88">
        <f>B4</f>
        <v>30</v>
      </c>
      <c r="B4" s="88">
        <v>30</v>
      </c>
      <c r="C4" s="33" t="s">
        <v>150</v>
      </c>
      <c r="D4" s="88">
        <f>B4</f>
        <v>30</v>
      </c>
      <c r="E4" s="89" t="s">
        <v>286</v>
      </c>
      <c r="F4" s="94"/>
      <c r="G4" s="89"/>
    </row>
    <row r="5" spans="1:7" s="45" customFormat="1" ht="17.100000000000001" customHeight="1">
      <c r="A5" s="36">
        <f t="shared" ref="A5:A9" si="0">A4+B5</f>
        <v>41</v>
      </c>
      <c r="B5" s="92">
        <v>11</v>
      </c>
      <c r="C5" s="93" t="s">
        <v>483</v>
      </c>
      <c r="D5" s="92">
        <f t="shared" ref="D5:D8" si="1">B5</f>
        <v>11</v>
      </c>
      <c r="E5" s="39" t="s">
        <v>761</v>
      </c>
      <c r="F5" s="94"/>
      <c r="G5" s="89"/>
    </row>
    <row r="6" spans="1:7" s="45" customFormat="1" ht="17.100000000000001" customHeight="1">
      <c r="A6" s="32">
        <f t="shared" si="0"/>
        <v>71</v>
      </c>
      <c r="B6" s="88">
        <v>30</v>
      </c>
      <c r="C6" s="33" t="s">
        <v>150</v>
      </c>
      <c r="D6" s="88">
        <f t="shared" si="1"/>
        <v>30</v>
      </c>
      <c r="E6" s="89" t="s">
        <v>286</v>
      </c>
      <c r="F6" s="94"/>
      <c r="G6" s="89"/>
    </row>
    <row r="7" spans="1:7" s="45" customFormat="1" ht="17.100000000000001" customHeight="1">
      <c r="A7" s="32">
        <f t="shared" si="0"/>
        <v>76</v>
      </c>
      <c r="B7" s="88">
        <v>5</v>
      </c>
      <c r="C7" s="33" t="s">
        <v>150</v>
      </c>
      <c r="D7" s="88">
        <f t="shared" si="1"/>
        <v>5</v>
      </c>
      <c r="E7" s="89" t="s">
        <v>762</v>
      </c>
      <c r="F7" s="94"/>
      <c r="G7" s="89"/>
    </row>
    <row r="8" spans="1:7" s="45" customFormat="1" ht="17.100000000000001" customHeight="1">
      <c r="A8" s="36">
        <f t="shared" si="0"/>
        <v>77</v>
      </c>
      <c r="B8" s="92">
        <v>1</v>
      </c>
      <c r="C8" s="93" t="s">
        <v>288</v>
      </c>
      <c r="D8" s="92">
        <f t="shared" si="1"/>
        <v>1</v>
      </c>
      <c r="E8" s="89" t="s">
        <v>763</v>
      </c>
      <c r="F8" s="94">
        <v>2.2000000000000002</v>
      </c>
      <c r="G8" s="89"/>
    </row>
    <row r="9" spans="1:7" ht="17.100000000000001" customHeight="1" thickBot="1">
      <c r="A9" s="77">
        <f t="shared" si="0"/>
        <v>167</v>
      </c>
      <c r="B9" s="77">
        <v>90</v>
      </c>
      <c r="C9" s="78" t="s">
        <v>150</v>
      </c>
      <c r="D9" s="77">
        <f>B9</f>
        <v>90</v>
      </c>
      <c r="E9" s="34" t="s">
        <v>764</v>
      </c>
    </row>
    <row r="10" spans="1:7" ht="17.100000000000001" customHeight="1">
      <c r="A10" s="27">
        <f>A9+B10</f>
        <v>169</v>
      </c>
      <c r="B10" s="27">
        <v>2</v>
      </c>
      <c r="C10" s="43" t="s">
        <v>765</v>
      </c>
      <c r="D10" s="27">
        <f t="shared" ref="D10:D11" si="2">B10</f>
        <v>2</v>
      </c>
      <c r="E10" s="34" t="s">
        <v>766</v>
      </c>
      <c r="F10" s="40">
        <v>1.5</v>
      </c>
    </row>
    <row r="11" spans="1:7" ht="17.100000000000001" customHeight="1">
      <c r="A11" s="32">
        <f>A10+B11</f>
        <v>184</v>
      </c>
      <c r="B11" s="32">
        <v>15</v>
      </c>
      <c r="C11" s="33" t="s">
        <v>150</v>
      </c>
      <c r="D11" s="32">
        <f t="shared" si="2"/>
        <v>15</v>
      </c>
      <c r="E11" s="34" t="s">
        <v>161</v>
      </c>
    </row>
    <row r="12" spans="1:7" ht="17.100000000000001" customHeight="1">
      <c r="A12" s="27">
        <f t="shared" ref="A12:A14" si="3">A11+B12</f>
        <v>196</v>
      </c>
      <c r="B12" s="27">
        <v>12</v>
      </c>
      <c r="C12" s="43" t="s">
        <v>424</v>
      </c>
      <c r="D12" s="27">
        <f>B12+B13+B14</f>
        <v>21</v>
      </c>
      <c r="E12" s="34" t="s">
        <v>767</v>
      </c>
      <c r="F12" s="40">
        <v>2</v>
      </c>
      <c r="G12" s="27" t="s">
        <v>32</v>
      </c>
    </row>
    <row r="13" spans="1:7" ht="17.100000000000001" customHeight="1">
      <c r="A13" s="27">
        <f t="shared" si="3"/>
        <v>199</v>
      </c>
      <c r="B13" s="27">
        <v>3</v>
      </c>
      <c r="C13" s="43" t="s">
        <v>424</v>
      </c>
      <c r="E13" s="34" t="s">
        <v>768</v>
      </c>
      <c r="F13" s="40">
        <v>1.2</v>
      </c>
    </row>
    <row r="14" spans="1:7" ht="17.100000000000001" customHeight="1">
      <c r="A14" s="27">
        <f t="shared" si="3"/>
        <v>205</v>
      </c>
      <c r="B14" s="27">
        <v>6</v>
      </c>
      <c r="C14" s="43" t="s">
        <v>424</v>
      </c>
      <c r="E14" s="34" t="s">
        <v>767</v>
      </c>
      <c r="F14" s="40">
        <v>2</v>
      </c>
    </row>
    <row r="15" spans="1:7" ht="17.100000000000001" customHeight="1">
      <c r="A15" s="32">
        <f>A14+B15</f>
        <v>217</v>
      </c>
      <c r="B15" s="32">
        <v>12</v>
      </c>
      <c r="C15" s="33" t="s">
        <v>150</v>
      </c>
      <c r="D15" s="32">
        <f t="shared" ref="D15" si="4">B15</f>
        <v>12</v>
      </c>
      <c r="E15" s="34" t="s">
        <v>293</v>
      </c>
    </row>
    <row r="16" spans="1:7" ht="17.100000000000001" customHeight="1">
      <c r="A16" s="27">
        <f t="shared" ref="A16" si="5">A15+B16</f>
        <v>229</v>
      </c>
      <c r="B16" s="27">
        <v>12</v>
      </c>
      <c r="C16" s="43" t="s">
        <v>426</v>
      </c>
      <c r="D16" s="27">
        <f>B16</f>
        <v>12</v>
      </c>
      <c r="E16" s="34" t="s">
        <v>769</v>
      </c>
      <c r="F16" s="40">
        <v>3.5</v>
      </c>
    </row>
    <row r="17" spans="1:8" ht="14.25">
      <c r="A17" s="32">
        <f>A16+B17</f>
        <v>232</v>
      </c>
      <c r="B17" s="32">
        <v>3</v>
      </c>
      <c r="C17" s="33" t="s">
        <v>150</v>
      </c>
      <c r="D17" s="32">
        <f t="shared" ref="D17:D19" si="6">B17</f>
        <v>3</v>
      </c>
      <c r="E17" s="34" t="s">
        <v>161</v>
      </c>
      <c r="G17" s="43"/>
      <c r="H17" s="43"/>
    </row>
    <row r="18" spans="1:8" ht="14.25">
      <c r="A18" s="36">
        <f t="shared" ref="A18" si="7">A17+B18</f>
        <v>236</v>
      </c>
      <c r="B18" s="37">
        <v>4</v>
      </c>
      <c r="C18" s="38" t="s">
        <v>383</v>
      </c>
      <c r="D18" s="37">
        <f t="shared" si="6"/>
        <v>4</v>
      </c>
      <c r="E18" s="39" t="s">
        <v>384</v>
      </c>
      <c r="F18" s="40">
        <v>0.2</v>
      </c>
      <c r="G18" s="27" t="s">
        <v>33</v>
      </c>
    </row>
    <row r="19" spans="1:8" ht="14.25">
      <c r="A19" s="32">
        <f>A18+B19</f>
        <v>239</v>
      </c>
      <c r="B19" s="32">
        <v>3</v>
      </c>
      <c r="C19" s="33" t="s">
        <v>150</v>
      </c>
      <c r="D19" s="32">
        <f t="shared" si="6"/>
        <v>3</v>
      </c>
      <c r="E19" s="34" t="s">
        <v>161</v>
      </c>
      <c r="G19" s="43"/>
      <c r="H19" s="43"/>
    </row>
    <row r="20" spans="1:8" ht="27">
      <c r="A20" s="27">
        <f>A19+B20</f>
        <v>271</v>
      </c>
      <c r="B20" s="50">
        <v>32</v>
      </c>
      <c r="C20" s="49" t="s">
        <v>438</v>
      </c>
      <c r="D20" s="50">
        <f>B20+B21+B22</f>
        <v>42</v>
      </c>
      <c r="E20" s="39" t="s">
        <v>439</v>
      </c>
      <c r="F20" s="40">
        <v>3.5</v>
      </c>
    </row>
    <row r="21" spans="1:8" ht="14.25">
      <c r="A21" s="27">
        <f t="shared" ref="A21:A22" si="8">A20+B21</f>
        <v>274</v>
      </c>
      <c r="B21" s="50">
        <v>3</v>
      </c>
      <c r="C21" s="49" t="s">
        <v>438</v>
      </c>
      <c r="D21" s="50"/>
      <c r="E21" s="39" t="s">
        <v>770</v>
      </c>
    </row>
    <row r="22" spans="1:8" ht="14.25">
      <c r="A22" s="27">
        <f t="shared" si="8"/>
        <v>281</v>
      </c>
      <c r="B22" s="50">
        <v>7</v>
      </c>
      <c r="C22" s="49" t="s">
        <v>438</v>
      </c>
      <c r="D22" s="50"/>
      <c r="E22" s="39" t="s">
        <v>771</v>
      </c>
      <c r="F22" s="40">
        <v>3</v>
      </c>
    </row>
    <row r="23" spans="1:8" ht="15" thickBot="1">
      <c r="A23" s="77">
        <f>A22+B23</f>
        <v>296</v>
      </c>
      <c r="B23" s="77">
        <v>15</v>
      </c>
      <c r="C23" s="78" t="s">
        <v>150</v>
      </c>
      <c r="D23" s="77">
        <f t="shared" ref="D23" si="9">B23</f>
        <v>15</v>
      </c>
      <c r="E23" s="127" t="s">
        <v>1233</v>
      </c>
    </row>
    <row r="24" spans="1:8" ht="14.25">
      <c r="A24" s="98"/>
      <c r="B24" s="98"/>
      <c r="C24" s="98" t="s">
        <v>582</v>
      </c>
      <c r="D24" s="98"/>
      <c r="E24" s="55" t="s">
        <v>772</v>
      </c>
      <c r="F24" s="178"/>
      <c r="G24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68414-EDAC-394E-AA0B-9B4142E6E34C}">
  <dimension ref="A1:H25"/>
  <sheetViews>
    <sheetView zoomScale="124" zoomScaleNormal="124" workbookViewId="0">
      <selection activeCell="E2" sqref="E2"/>
    </sheetView>
  </sheetViews>
  <sheetFormatPr defaultColWidth="10.6640625" defaultRowHeight="14.25"/>
  <cols>
    <col min="1" max="2" width="8.109375" style="27" customWidth="1"/>
    <col min="3" max="3" width="18" style="27" customWidth="1"/>
    <col min="4" max="4" width="9.33203125" style="27" customWidth="1"/>
    <col min="5" max="5" width="42.109375" style="27" customWidth="1"/>
    <col min="6" max="6" width="9.6640625" style="35" customWidth="1"/>
    <col min="7" max="7" width="10.6640625" style="27"/>
    <col min="8" max="8" width="12" style="27" customWidth="1"/>
    <col min="9" max="16384" width="10.6640625" style="27"/>
  </cols>
  <sheetData>
    <row r="1" spans="1:8" ht="17.100000000000001" customHeight="1">
      <c r="A1" s="22"/>
      <c r="B1" s="23"/>
      <c r="C1" s="1" t="s">
        <v>1574</v>
      </c>
      <c r="D1" s="24" t="s">
        <v>142</v>
      </c>
      <c r="E1" s="24" t="s">
        <v>35</v>
      </c>
      <c r="F1" s="57"/>
      <c r="G1" s="22"/>
    </row>
    <row r="2" spans="1:8" ht="17.100000000000001" customHeight="1">
      <c r="A2" s="22"/>
      <c r="B2" s="23"/>
      <c r="C2" s="28" t="s">
        <v>34</v>
      </c>
      <c r="D2" s="28" t="s">
        <v>430</v>
      </c>
      <c r="E2" s="28" t="s">
        <v>36</v>
      </c>
      <c r="F2" s="57"/>
      <c r="G2" s="22"/>
    </row>
    <row r="3" spans="1:8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</row>
    <row r="4" spans="1:8" ht="17.100000000000001" customHeight="1">
      <c r="A4" s="32">
        <f>B4</f>
        <v>75</v>
      </c>
      <c r="B4" s="32">
        <v>75</v>
      </c>
      <c r="C4" s="33" t="s">
        <v>150</v>
      </c>
      <c r="D4" s="32">
        <f>B4</f>
        <v>75</v>
      </c>
      <c r="E4" s="34" t="s">
        <v>161</v>
      </c>
    </row>
    <row r="5" spans="1:8" ht="21" customHeight="1">
      <c r="A5" s="36">
        <f>A4+B5</f>
        <v>79</v>
      </c>
      <c r="B5" s="37">
        <v>4</v>
      </c>
      <c r="C5" s="247" t="s">
        <v>1558</v>
      </c>
      <c r="D5" s="37">
        <f t="shared" ref="D5:D15" si="0">B5</f>
        <v>4</v>
      </c>
      <c r="E5" s="71" t="s">
        <v>1290</v>
      </c>
      <c r="F5" s="40"/>
      <c r="G5" s="43" t="s">
        <v>37</v>
      </c>
    </row>
    <row r="6" spans="1:8" ht="17.100000000000001" customHeight="1">
      <c r="A6" s="32">
        <f>A5+B6</f>
        <v>97</v>
      </c>
      <c r="B6" s="32">
        <v>18</v>
      </c>
      <c r="C6" s="33" t="s">
        <v>150</v>
      </c>
      <c r="D6" s="32">
        <f t="shared" si="0"/>
        <v>18</v>
      </c>
      <c r="E6" s="34" t="s">
        <v>161</v>
      </c>
      <c r="G6" s="43"/>
      <c r="H6" s="43"/>
    </row>
    <row r="7" spans="1:8" ht="17.100000000000001" customHeight="1">
      <c r="A7" s="36">
        <f t="shared" ref="A7" si="1">A6+B7</f>
        <v>105</v>
      </c>
      <c r="B7" s="36">
        <v>8</v>
      </c>
      <c r="C7" s="44" t="s">
        <v>367</v>
      </c>
      <c r="D7" s="36">
        <f t="shared" si="0"/>
        <v>8</v>
      </c>
      <c r="E7" s="34" t="s">
        <v>368</v>
      </c>
      <c r="G7" s="43" t="s">
        <v>38</v>
      </c>
    </row>
    <row r="8" spans="1:8" ht="17.100000000000001" customHeight="1">
      <c r="A8" s="36">
        <f t="shared" ref="A8" si="2">A7+B8</f>
        <v>107</v>
      </c>
      <c r="B8" s="36">
        <v>2</v>
      </c>
      <c r="C8" s="44" t="s">
        <v>367</v>
      </c>
      <c r="D8" s="36">
        <f t="shared" ref="D8" si="3">B8</f>
        <v>2</v>
      </c>
      <c r="E8" s="34" t="s">
        <v>431</v>
      </c>
    </row>
    <row r="9" spans="1:8" ht="17.100000000000001" customHeight="1">
      <c r="A9" s="32">
        <f>A8+B9</f>
        <v>172</v>
      </c>
      <c r="B9" s="32">
        <v>65</v>
      </c>
      <c r="C9" s="33" t="s">
        <v>150</v>
      </c>
      <c r="D9" s="32">
        <f t="shared" si="0"/>
        <v>65</v>
      </c>
      <c r="E9" s="34" t="s">
        <v>344</v>
      </c>
    </row>
    <row r="10" spans="1:8">
      <c r="A10" s="27">
        <f>A9+B10</f>
        <v>174</v>
      </c>
      <c r="B10" s="50">
        <v>2</v>
      </c>
      <c r="C10" s="49" t="s">
        <v>432</v>
      </c>
      <c r="D10" s="50">
        <f t="shared" si="0"/>
        <v>2</v>
      </c>
      <c r="E10" s="39" t="s">
        <v>433</v>
      </c>
      <c r="F10" s="40">
        <v>1.5</v>
      </c>
    </row>
    <row r="11" spans="1:8">
      <c r="A11" s="32">
        <f>A10+B11</f>
        <v>189</v>
      </c>
      <c r="B11" s="32">
        <v>15</v>
      </c>
      <c r="C11" s="33" t="s">
        <v>150</v>
      </c>
      <c r="D11" s="32">
        <f t="shared" si="0"/>
        <v>15</v>
      </c>
      <c r="E11" s="34" t="s">
        <v>161</v>
      </c>
      <c r="G11" s="43"/>
      <c r="H11" s="43"/>
    </row>
    <row r="12" spans="1:8" ht="15.95" customHeight="1">
      <c r="A12" s="36">
        <f t="shared" ref="A12:A13" si="4">A11+B12</f>
        <v>193</v>
      </c>
      <c r="B12" s="36">
        <v>4</v>
      </c>
      <c r="C12" s="172" t="s">
        <v>1564</v>
      </c>
      <c r="D12" s="36">
        <f t="shared" si="0"/>
        <v>4</v>
      </c>
      <c r="E12" s="127" t="s">
        <v>1291</v>
      </c>
      <c r="F12" s="35">
        <v>0.4</v>
      </c>
      <c r="G12" s="34" t="s">
        <v>39</v>
      </c>
    </row>
    <row r="13" spans="1:8" ht="17.100000000000001" customHeight="1">
      <c r="A13" s="32">
        <f t="shared" si="4"/>
        <v>263</v>
      </c>
      <c r="B13" s="32">
        <v>70</v>
      </c>
      <c r="C13" s="33" t="s">
        <v>150</v>
      </c>
      <c r="D13" s="32">
        <f t="shared" si="0"/>
        <v>70</v>
      </c>
      <c r="E13" s="34" t="s">
        <v>344</v>
      </c>
    </row>
    <row r="14" spans="1:8">
      <c r="A14" s="27">
        <f>A13+B14</f>
        <v>265</v>
      </c>
      <c r="B14" s="50">
        <v>2</v>
      </c>
      <c r="C14" s="49" t="s">
        <v>434</v>
      </c>
      <c r="D14" s="50">
        <f t="shared" si="0"/>
        <v>2</v>
      </c>
      <c r="E14" s="39" t="s">
        <v>435</v>
      </c>
      <c r="F14" s="40"/>
    </row>
    <row r="15" spans="1:8">
      <c r="A15" s="32">
        <f>A14+B15</f>
        <v>275</v>
      </c>
      <c r="B15" s="32">
        <v>10</v>
      </c>
      <c r="C15" s="33" t="s">
        <v>150</v>
      </c>
      <c r="D15" s="32">
        <f t="shared" si="0"/>
        <v>10</v>
      </c>
      <c r="E15" s="34" t="s">
        <v>161</v>
      </c>
      <c r="G15" s="43"/>
      <c r="H15" s="43"/>
    </row>
    <row r="16" spans="1:8">
      <c r="A16" s="27">
        <f t="shared" ref="A16" si="5">A15+B16</f>
        <v>293</v>
      </c>
      <c r="B16" s="50">
        <v>18</v>
      </c>
      <c r="C16" s="49" t="s">
        <v>377</v>
      </c>
      <c r="D16" s="50">
        <f>B16</f>
        <v>18</v>
      </c>
      <c r="E16" s="39" t="s">
        <v>436</v>
      </c>
      <c r="F16" s="40">
        <v>1.5</v>
      </c>
    </row>
    <row r="17" spans="1:8">
      <c r="A17" s="32">
        <f>A16+B17</f>
        <v>301</v>
      </c>
      <c r="B17" s="32">
        <v>8</v>
      </c>
      <c r="C17" s="33" t="s">
        <v>150</v>
      </c>
      <c r="D17" s="32">
        <f t="shared" ref="D17" si="6">B17</f>
        <v>8</v>
      </c>
      <c r="E17" s="34" t="s">
        <v>161</v>
      </c>
      <c r="G17" s="43"/>
      <c r="H17" s="43"/>
    </row>
    <row r="18" spans="1:8">
      <c r="A18" s="27">
        <f t="shared" ref="A18" si="7">A17+B18</f>
        <v>309</v>
      </c>
      <c r="B18" s="50">
        <v>8</v>
      </c>
      <c r="C18" s="49" t="s">
        <v>381</v>
      </c>
      <c r="D18" s="50">
        <f>B18</f>
        <v>8</v>
      </c>
      <c r="E18" s="39" t="s">
        <v>437</v>
      </c>
      <c r="F18" s="40">
        <v>2.5</v>
      </c>
    </row>
    <row r="19" spans="1:8">
      <c r="A19" s="32">
        <f>A18+B19</f>
        <v>312</v>
      </c>
      <c r="B19" s="32">
        <v>3</v>
      </c>
      <c r="C19" s="33" t="s">
        <v>150</v>
      </c>
      <c r="D19" s="32">
        <f t="shared" ref="D19" si="8">B19</f>
        <v>3</v>
      </c>
      <c r="E19" s="34" t="s">
        <v>161</v>
      </c>
      <c r="G19" s="43"/>
      <c r="H19" s="43"/>
    </row>
    <row r="20" spans="1:8" ht="27">
      <c r="A20" s="27">
        <f>A19+B20</f>
        <v>341</v>
      </c>
      <c r="B20" s="50">
        <v>29</v>
      </c>
      <c r="C20" s="49" t="s">
        <v>438</v>
      </c>
      <c r="D20" s="50">
        <f>B20+B21+B22</f>
        <v>40</v>
      </c>
      <c r="E20" s="39" t="s">
        <v>439</v>
      </c>
      <c r="F20" s="40">
        <v>3</v>
      </c>
    </row>
    <row r="21" spans="1:8">
      <c r="A21" s="27">
        <f t="shared" ref="A21:A22" si="9">A20+B21</f>
        <v>344</v>
      </c>
      <c r="B21" s="50">
        <v>3</v>
      </c>
      <c r="C21" s="49" t="s">
        <v>438</v>
      </c>
      <c r="D21" s="50"/>
      <c r="E21" s="39" t="s">
        <v>440</v>
      </c>
      <c r="F21" s="40"/>
    </row>
    <row r="22" spans="1:8">
      <c r="A22" s="27">
        <f t="shared" si="9"/>
        <v>352</v>
      </c>
      <c r="B22" s="50">
        <v>8</v>
      </c>
      <c r="C22" s="49" t="s">
        <v>438</v>
      </c>
      <c r="D22" s="50"/>
      <c r="E22" s="39" t="s">
        <v>441</v>
      </c>
      <c r="F22" s="40">
        <v>1.8</v>
      </c>
    </row>
    <row r="23" spans="1:8">
      <c r="A23" s="32">
        <f>A22+B23</f>
        <v>372</v>
      </c>
      <c r="B23" s="32">
        <v>20</v>
      </c>
      <c r="C23" s="33" t="s">
        <v>150</v>
      </c>
      <c r="D23" s="32">
        <f t="shared" ref="D23" si="10">B23</f>
        <v>20</v>
      </c>
      <c r="E23" s="34" t="s">
        <v>161</v>
      </c>
    </row>
    <row r="24" spans="1:8">
      <c r="A24" s="101">
        <f>A23+B24</f>
        <v>432</v>
      </c>
      <c r="B24" s="101">
        <v>60</v>
      </c>
      <c r="C24" s="101" t="s">
        <v>442</v>
      </c>
      <c r="D24" s="101">
        <f>B24</f>
        <v>60</v>
      </c>
      <c r="E24" s="27" t="s">
        <v>443</v>
      </c>
    </row>
    <row r="25" spans="1:8">
      <c r="A25" s="98">
        <f>A24+B25</f>
        <v>652</v>
      </c>
      <c r="B25" s="98">
        <v>220</v>
      </c>
      <c r="C25" s="98" t="s">
        <v>444</v>
      </c>
      <c r="D25" s="98"/>
      <c r="E25" s="121" t="s">
        <v>773</v>
      </c>
      <c r="F25" s="54"/>
      <c r="G25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D230F-4767-3F41-9B29-ACBE3F69E966}">
  <dimension ref="A1:G17"/>
  <sheetViews>
    <sheetView zoomScale="128" zoomScaleNormal="128" workbookViewId="0">
      <selection activeCell="E2" sqref="E2"/>
    </sheetView>
  </sheetViews>
  <sheetFormatPr defaultColWidth="10.6640625" defaultRowHeight="14.25"/>
  <cols>
    <col min="1" max="2" width="8.33203125" style="27" customWidth="1"/>
    <col min="3" max="3" width="18" style="27" customWidth="1"/>
    <col min="4" max="4" width="9.33203125" style="27" customWidth="1"/>
    <col min="5" max="5" width="37" style="27" customWidth="1"/>
    <col min="6" max="6" width="9.88671875" style="27" customWidth="1"/>
    <col min="7" max="7" width="10.6640625" style="27"/>
    <col min="8" max="8" width="12" style="27" customWidth="1"/>
    <col min="9" max="16384" width="10.6640625" style="27"/>
  </cols>
  <sheetData>
    <row r="1" spans="1:7" ht="17.100000000000001" customHeight="1">
      <c r="A1" s="22"/>
      <c r="B1" s="23"/>
      <c r="C1" s="1" t="s">
        <v>1575</v>
      </c>
      <c r="D1" s="24" t="s">
        <v>142</v>
      </c>
      <c r="E1" s="24" t="s">
        <v>41</v>
      </c>
      <c r="F1" s="22"/>
      <c r="G1" s="22"/>
    </row>
    <row r="2" spans="1:7" ht="17.100000000000001" customHeight="1">
      <c r="A2" s="22"/>
      <c r="B2" s="23"/>
      <c r="C2" s="28" t="s">
        <v>40</v>
      </c>
      <c r="D2" s="28" t="s">
        <v>445</v>
      </c>
      <c r="E2" s="28" t="s">
        <v>42</v>
      </c>
      <c r="F2" s="22"/>
      <c r="G2" s="22"/>
    </row>
    <row r="3" spans="1:7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0" t="s">
        <v>148</v>
      </c>
      <c r="G3" s="30" t="s">
        <v>149</v>
      </c>
    </row>
    <row r="4" spans="1:7" ht="17.100000000000001" customHeight="1">
      <c r="A4" s="32">
        <f>B4</f>
        <v>20</v>
      </c>
      <c r="B4" s="32">
        <v>20</v>
      </c>
      <c r="C4" s="33" t="s">
        <v>150</v>
      </c>
      <c r="D4" s="32">
        <f>B4</f>
        <v>20</v>
      </c>
      <c r="E4" s="34" t="s">
        <v>161</v>
      </c>
    </row>
    <row r="5" spans="1:7">
      <c r="A5" s="27">
        <f t="shared" ref="A5:A8" si="0">A4+B5</f>
        <v>40</v>
      </c>
      <c r="B5" s="50">
        <v>20</v>
      </c>
      <c r="C5" s="49" t="s">
        <v>438</v>
      </c>
      <c r="D5" s="50">
        <f>B5+B6+B7+B8</f>
        <v>67</v>
      </c>
      <c r="E5" s="39" t="s">
        <v>446</v>
      </c>
      <c r="F5" s="50"/>
    </row>
    <row r="6" spans="1:7" ht="27">
      <c r="A6" s="27">
        <f t="shared" si="0"/>
        <v>80</v>
      </c>
      <c r="B6" s="50">
        <v>40</v>
      </c>
      <c r="C6" s="49" t="s">
        <v>438</v>
      </c>
      <c r="D6" s="50"/>
      <c r="E6" s="39" t="s">
        <v>439</v>
      </c>
      <c r="F6" s="50">
        <v>3.5</v>
      </c>
    </row>
    <row r="7" spans="1:7">
      <c r="A7" s="27">
        <f t="shared" si="0"/>
        <v>83</v>
      </c>
      <c r="B7" s="50">
        <v>3</v>
      </c>
      <c r="C7" s="49" t="s">
        <v>438</v>
      </c>
      <c r="D7" s="50"/>
      <c r="E7" s="39" t="s">
        <v>447</v>
      </c>
      <c r="F7" s="50"/>
    </row>
    <row r="8" spans="1:7">
      <c r="A8" s="27">
        <f t="shared" si="0"/>
        <v>87</v>
      </c>
      <c r="B8" s="50">
        <v>4</v>
      </c>
      <c r="C8" s="49" t="s">
        <v>438</v>
      </c>
      <c r="D8" s="50"/>
      <c r="E8" s="39" t="s">
        <v>448</v>
      </c>
      <c r="F8" s="50">
        <v>1.6</v>
      </c>
    </row>
    <row r="9" spans="1:7" ht="17.100000000000001" customHeight="1">
      <c r="A9" s="32">
        <f>A8+B9</f>
        <v>172</v>
      </c>
      <c r="B9" s="32">
        <v>85</v>
      </c>
      <c r="C9" s="33" t="s">
        <v>150</v>
      </c>
      <c r="D9" s="32">
        <f t="shared" ref="D9" si="1">B9</f>
        <v>85</v>
      </c>
      <c r="E9" s="34" t="s">
        <v>449</v>
      </c>
    </row>
    <row r="10" spans="1:7">
      <c r="A10" s="27">
        <f>A9+B10</f>
        <v>185</v>
      </c>
      <c r="B10" s="50">
        <v>13</v>
      </c>
      <c r="C10" s="49" t="s">
        <v>385</v>
      </c>
      <c r="D10" s="50">
        <f>B10+B11+B12+B13+B14</f>
        <v>75</v>
      </c>
      <c r="E10" s="39" t="s">
        <v>450</v>
      </c>
      <c r="F10" s="50"/>
    </row>
    <row r="11" spans="1:7">
      <c r="A11" s="27">
        <f t="shared" ref="A11:A14" si="2">A10+B11</f>
        <v>186</v>
      </c>
      <c r="B11" s="50">
        <v>1</v>
      </c>
      <c r="C11" s="49" t="s">
        <v>385</v>
      </c>
      <c r="D11" s="50"/>
      <c r="E11" s="39" t="s">
        <v>451</v>
      </c>
      <c r="F11" s="50"/>
    </row>
    <row r="12" spans="1:7">
      <c r="A12" s="27">
        <f t="shared" si="2"/>
        <v>198</v>
      </c>
      <c r="B12" s="50">
        <v>12</v>
      </c>
      <c r="C12" s="49" t="s">
        <v>385</v>
      </c>
      <c r="D12" s="50"/>
      <c r="E12" s="39" t="s">
        <v>450</v>
      </c>
    </row>
    <row r="13" spans="1:7" ht="27">
      <c r="A13" s="27">
        <f t="shared" si="2"/>
        <v>215</v>
      </c>
      <c r="B13" s="50">
        <v>17</v>
      </c>
      <c r="C13" s="49" t="s">
        <v>385</v>
      </c>
      <c r="D13" s="50"/>
      <c r="E13" s="39" t="s">
        <v>452</v>
      </c>
      <c r="F13" s="50">
        <v>2.5</v>
      </c>
    </row>
    <row r="14" spans="1:7">
      <c r="A14" s="27">
        <f t="shared" si="2"/>
        <v>247</v>
      </c>
      <c r="B14" s="50">
        <v>32</v>
      </c>
      <c r="C14" s="49" t="s">
        <v>385</v>
      </c>
      <c r="D14" s="50"/>
      <c r="E14" s="39" t="s">
        <v>453</v>
      </c>
      <c r="F14" s="50">
        <v>3.5</v>
      </c>
    </row>
    <row r="15" spans="1:7">
      <c r="A15" s="32">
        <f>A14+B15</f>
        <v>267</v>
      </c>
      <c r="B15" s="32">
        <v>20</v>
      </c>
      <c r="C15" s="33" t="s">
        <v>150</v>
      </c>
      <c r="D15" s="32">
        <f t="shared" ref="D15" si="3">B15</f>
        <v>20</v>
      </c>
      <c r="E15" s="34" t="s">
        <v>161</v>
      </c>
    </row>
    <row r="16" spans="1:7">
      <c r="A16" s="101">
        <f>A15+B16</f>
        <v>297</v>
      </c>
      <c r="B16" s="101">
        <v>30</v>
      </c>
      <c r="C16" s="101" t="s">
        <v>442</v>
      </c>
      <c r="D16" s="101">
        <f>B16</f>
        <v>30</v>
      </c>
      <c r="E16" s="27" t="s">
        <v>443</v>
      </c>
    </row>
    <row r="17" spans="1:7">
      <c r="A17" s="51">
        <f>A16+B17</f>
        <v>317</v>
      </c>
      <c r="B17" s="51">
        <v>20</v>
      </c>
      <c r="C17" s="52" t="s">
        <v>150</v>
      </c>
      <c r="D17" s="51">
        <f t="shared" ref="D17" si="4">B17</f>
        <v>20</v>
      </c>
      <c r="E17" s="53" t="s">
        <v>161</v>
      </c>
      <c r="F17" s="55"/>
      <c r="G17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A46AC-7F51-BF44-B595-B7360912DD83}">
  <dimension ref="A1:L43"/>
  <sheetViews>
    <sheetView zoomScale="134" zoomScaleNormal="134" workbookViewId="0">
      <selection activeCell="E2" sqref="E2"/>
    </sheetView>
  </sheetViews>
  <sheetFormatPr defaultColWidth="11.33203125" defaultRowHeight="17.100000000000001" customHeight="1"/>
  <cols>
    <col min="1" max="1" width="8.44140625" style="27" customWidth="1"/>
    <col min="2" max="2" width="8" style="27" customWidth="1"/>
    <col min="3" max="3" width="18.33203125" style="27" customWidth="1"/>
    <col min="4" max="4" width="7.88671875" style="27" customWidth="1"/>
    <col min="5" max="5" width="40.109375" style="27" customWidth="1"/>
    <col min="6" max="6" width="10.6640625" style="35" customWidth="1"/>
    <col min="7" max="7" width="11.33203125" style="27"/>
    <col min="8" max="8" width="18.44140625" style="27" customWidth="1"/>
    <col min="9" max="11" width="14.5546875" style="27" customWidth="1"/>
    <col min="12" max="16384" width="11.33203125" style="27"/>
  </cols>
  <sheetData>
    <row r="1" spans="1:12" ht="17.100000000000001" customHeight="1">
      <c r="A1" s="22"/>
      <c r="B1" s="23"/>
      <c r="C1" s="1" t="s">
        <v>1576</v>
      </c>
      <c r="D1" s="24" t="s">
        <v>142</v>
      </c>
      <c r="E1" s="24" t="s">
        <v>44</v>
      </c>
      <c r="F1" s="25" t="s">
        <v>46</v>
      </c>
      <c r="G1" s="26" t="s">
        <v>227</v>
      </c>
    </row>
    <row r="2" spans="1:12" ht="17.100000000000001" customHeight="1">
      <c r="A2" s="22"/>
      <c r="B2" s="23"/>
      <c r="C2" s="28" t="s">
        <v>43</v>
      </c>
      <c r="D2" s="28" t="s">
        <v>455</v>
      </c>
      <c r="E2" s="28" t="s">
        <v>45</v>
      </c>
      <c r="F2" s="85" t="s">
        <v>47</v>
      </c>
      <c r="G2" s="29" t="s">
        <v>229</v>
      </c>
    </row>
    <row r="3" spans="1:12" ht="17.100000000000001" customHeight="1">
      <c r="A3" s="106" t="s">
        <v>390</v>
      </c>
      <c r="B3" s="106" t="s">
        <v>393</v>
      </c>
      <c r="C3" s="30" t="s">
        <v>145</v>
      </c>
      <c r="D3" s="30" t="s">
        <v>146</v>
      </c>
      <c r="E3" s="30" t="s">
        <v>147</v>
      </c>
      <c r="F3" s="84" t="s">
        <v>148</v>
      </c>
      <c r="G3" s="30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</row>
    <row r="4" spans="1:12" s="45" customFormat="1" ht="17.100000000000001" customHeight="1">
      <c r="A4" s="88">
        <f>B4</f>
        <v>20</v>
      </c>
      <c r="B4" s="88">
        <v>20</v>
      </c>
      <c r="C4" s="33" t="s">
        <v>150</v>
      </c>
      <c r="D4" s="88">
        <f>B4</f>
        <v>20</v>
      </c>
      <c r="E4" s="89" t="s">
        <v>286</v>
      </c>
      <c r="F4" s="90"/>
      <c r="G4" s="89"/>
    </row>
    <row r="5" spans="1:12" s="45" customFormat="1" ht="17.100000000000001" customHeight="1">
      <c r="A5" s="36">
        <f t="shared" ref="A5:A8" si="0">A4+B5</f>
        <v>31</v>
      </c>
      <c r="B5" s="92">
        <v>11</v>
      </c>
      <c r="C5" s="126" t="s">
        <v>479</v>
      </c>
      <c r="D5" s="92">
        <f t="shared" ref="D5:D7" si="1">B5</f>
        <v>11</v>
      </c>
      <c r="E5" s="71" t="s">
        <v>774</v>
      </c>
      <c r="F5" s="90"/>
      <c r="G5" s="89"/>
    </row>
    <row r="6" spans="1:12" s="45" customFormat="1" ht="17.100000000000001" customHeight="1">
      <c r="A6" s="32">
        <f t="shared" si="0"/>
        <v>61</v>
      </c>
      <c r="B6" s="88">
        <v>30</v>
      </c>
      <c r="C6" s="33" t="s">
        <v>150</v>
      </c>
      <c r="D6" s="88">
        <f t="shared" si="1"/>
        <v>30</v>
      </c>
      <c r="E6" s="89" t="s">
        <v>286</v>
      </c>
      <c r="F6" s="90"/>
      <c r="G6" s="89"/>
    </row>
    <row r="7" spans="1:12" s="45" customFormat="1" ht="17.100000000000001" customHeight="1">
      <c r="A7" s="36">
        <f>A6+B7</f>
        <v>62</v>
      </c>
      <c r="B7" s="92">
        <v>1</v>
      </c>
      <c r="C7" s="93" t="s">
        <v>288</v>
      </c>
      <c r="D7" s="92">
        <f t="shared" si="1"/>
        <v>1</v>
      </c>
      <c r="E7" s="117" t="s">
        <v>775</v>
      </c>
      <c r="F7" s="94">
        <v>1.6</v>
      </c>
      <c r="G7" s="89"/>
    </row>
    <row r="8" spans="1:12" ht="17.100000000000001" customHeight="1">
      <c r="A8" s="32">
        <f t="shared" si="0"/>
        <v>122</v>
      </c>
      <c r="B8" s="32">
        <v>60</v>
      </c>
      <c r="C8" s="33" t="s">
        <v>150</v>
      </c>
      <c r="D8" s="32">
        <f>B8</f>
        <v>60</v>
      </c>
      <c r="E8" s="34" t="s">
        <v>405</v>
      </c>
    </row>
    <row r="9" spans="1:12" ht="33.950000000000003" customHeight="1">
      <c r="A9" s="36">
        <f>A8+B9</f>
        <v>128</v>
      </c>
      <c r="B9" s="36">
        <v>6</v>
      </c>
      <c r="C9" s="38" t="s">
        <v>153</v>
      </c>
      <c r="D9" s="37">
        <f t="shared" ref="D9" si="2">B9</f>
        <v>6</v>
      </c>
      <c r="E9" s="71" t="s">
        <v>1302</v>
      </c>
      <c r="F9" s="35">
        <v>0.3</v>
      </c>
      <c r="G9" s="27" t="s">
        <v>795</v>
      </c>
      <c r="H9" s="109" t="s">
        <v>796</v>
      </c>
      <c r="I9" s="110" t="s">
        <v>799</v>
      </c>
      <c r="J9" s="109" t="s">
        <v>797</v>
      </c>
      <c r="K9" s="109" t="s">
        <v>798</v>
      </c>
      <c r="L9" s="183" t="s">
        <v>800</v>
      </c>
    </row>
    <row r="10" spans="1:12" ht="17.100000000000001" customHeight="1" thickBot="1">
      <c r="A10" s="77">
        <f>A9+B10</f>
        <v>188</v>
      </c>
      <c r="B10" s="77">
        <v>60</v>
      </c>
      <c r="C10" s="78" t="s">
        <v>150</v>
      </c>
      <c r="D10" s="77">
        <f t="shared" ref="D10" si="3">B10</f>
        <v>60</v>
      </c>
      <c r="E10" s="34" t="s">
        <v>456</v>
      </c>
    </row>
    <row r="11" spans="1:12" ht="17.100000000000001" customHeight="1">
      <c r="A11" s="27">
        <f t="shared" ref="A11" si="4">A10+B11</f>
        <v>194</v>
      </c>
      <c r="B11" s="27">
        <v>6</v>
      </c>
      <c r="C11" s="43" t="s">
        <v>424</v>
      </c>
      <c r="D11" s="27">
        <f>B11</f>
        <v>6</v>
      </c>
      <c r="E11" s="34" t="s">
        <v>410</v>
      </c>
      <c r="F11" s="35">
        <v>0.4</v>
      </c>
    </row>
    <row r="12" spans="1:12" ht="17.100000000000001" customHeight="1">
      <c r="A12" s="32">
        <f>A11+B12</f>
        <v>201</v>
      </c>
      <c r="B12" s="32">
        <v>7</v>
      </c>
      <c r="C12" s="33" t="s">
        <v>150</v>
      </c>
      <c r="D12" s="32">
        <f t="shared" ref="D12" si="5">B12</f>
        <v>7</v>
      </c>
      <c r="E12" s="34" t="s">
        <v>293</v>
      </c>
    </row>
    <row r="13" spans="1:12" ht="17.100000000000001" customHeight="1">
      <c r="A13" s="27">
        <f t="shared" ref="A13" si="6">A12+B13</f>
        <v>207</v>
      </c>
      <c r="B13" s="27">
        <v>6</v>
      </c>
      <c r="C13" s="43" t="s">
        <v>426</v>
      </c>
      <c r="D13" s="27">
        <f>B13</f>
        <v>6</v>
      </c>
      <c r="E13" s="34" t="s">
        <v>410</v>
      </c>
      <c r="F13" s="35">
        <v>0.4</v>
      </c>
    </row>
    <row r="14" spans="1:12" ht="14.25">
      <c r="A14" s="32">
        <f>A13+B14</f>
        <v>217</v>
      </c>
      <c r="B14" s="32">
        <v>10</v>
      </c>
      <c r="C14" s="33" t="s">
        <v>150</v>
      </c>
      <c r="D14" s="32">
        <f t="shared" ref="D14" si="7">B14</f>
        <v>10</v>
      </c>
      <c r="E14" s="34" t="s">
        <v>293</v>
      </c>
      <c r="G14" s="43"/>
      <c r="H14" s="43"/>
    </row>
    <row r="15" spans="1:12" ht="40.5">
      <c r="A15" s="27">
        <f>A14+B15</f>
        <v>269</v>
      </c>
      <c r="B15" s="50">
        <v>52</v>
      </c>
      <c r="C15" s="49" t="s">
        <v>438</v>
      </c>
      <c r="D15" s="50">
        <f>B15+B16+B17</f>
        <v>58</v>
      </c>
      <c r="E15" s="39" t="s">
        <v>457</v>
      </c>
      <c r="F15" s="40">
        <v>4</v>
      </c>
    </row>
    <row r="16" spans="1:12" ht="14.25">
      <c r="A16" s="27">
        <f t="shared" ref="A16:A17" si="8">A15+B16</f>
        <v>271</v>
      </c>
      <c r="B16" s="50">
        <v>2</v>
      </c>
      <c r="C16" s="49" t="s">
        <v>438</v>
      </c>
      <c r="D16" s="50"/>
      <c r="E16" s="39" t="s">
        <v>255</v>
      </c>
      <c r="F16" s="40"/>
    </row>
    <row r="17" spans="1:6" ht="14.25">
      <c r="A17" s="27">
        <f t="shared" si="8"/>
        <v>275</v>
      </c>
      <c r="B17" s="50">
        <v>4</v>
      </c>
      <c r="C17" s="49" t="s">
        <v>438</v>
      </c>
      <c r="D17" s="50"/>
      <c r="E17" s="39" t="s">
        <v>458</v>
      </c>
      <c r="F17" s="40"/>
    </row>
    <row r="18" spans="1:6" ht="14.25">
      <c r="A18" s="32">
        <f>A17+B18</f>
        <v>290</v>
      </c>
      <c r="B18" s="32">
        <v>15</v>
      </c>
      <c r="C18" s="33" t="s">
        <v>150</v>
      </c>
      <c r="D18" s="32">
        <f t="shared" ref="D18" si="9">B18</f>
        <v>15</v>
      </c>
      <c r="E18" s="34" t="s">
        <v>161</v>
      </c>
    </row>
    <row r="19" spans="1:6" ht="14.25">
      <c r="A19" s="27">
        <f>A18+B19</f>
        <v>299</v>
      </c>
      <c r="B19" s="50">
        <v>9</v>
      </c>
      <c r="C19" s="49" t="s">
        <v>385</v>
      </c>
      <c r="D19" s="50">
        <f>B19+B20</f>
        <v>37</v>
      </c>
      <c r="E19" s="39" t="s">
        <v>459</v>
      </c>
      <c r="F19" s="40"/>
    </row>
    <row r="20" spans="1:6" ht="14.25">
      <c r="A20" s="27">
        <f t="shared" ref="A20" si="10">A19+B20</f>
        <v>327</v>
      </c>
      <c r="B20" s="50">
        <v>28</v>
      </c>
      <c r="C20" s="49" t="s">
        <v>385</v>
      </c>
      <c r="D20" s="50"/>
      <c r="E20" s="39" t="s">
        <v>460</v>
      </c>
      <c r="F20" s="40">
        <v>2.2000000000000002</v>
      </c>
    </row>
    <row r="21" spans="1:6" ht="17.100000000000001" customHeight="1">
      <c r="A21" s="32">
        <f>A20+B21</f>
        <v>333</v>
      </c>
      <c r="B21" s="32">
        <v>6</v>
      </c>
      <c r="C21" s="33" t="s">
        <v>150</v>
      </c>
      <c r="D21" s="32">
        <f t="shared" ref="D21" si="11">B21</f>
        <v>6</v>
      </c>
      <c r="E21" s="34" t="s">
        <v>161</v>
      </c>
    </row>
    <row r="22" spans="1:6" ht="17.100000000000001" customHeight="1">
      <c r="A22" s="27">
        <f t="shared" ref="A22" si="12">A21+B22</f>
        <v>345</v>
      </c>
      <c r="B22" s="27">
        <v>12</v>
      </c>
      <c r="C22" s="43" t="s">
        <v>461</v>
      </c>
      <c r="D22" s="27">
        <f>B22</f>
        <v>12</v>
      </c>
      <c r="E22" s="34" t="s">
        <v>462</v>
      </c>
      <c r="F22" s="35">
        <v>0.8</v>
      </c>
    </row>
    <row r="23" spans="1:6" ht="17.100000000000001" customHeight="1">
      <c r="A23" s="32">
        <f>A22+B23</f>
        <v>377</v>
      </c>
      <c r="B23" s="32">
        <v>32</v>
      </c>
      <c r="C23" s="33" t="s">
        <v>150</v>
      </c>
      <c r="D23" s="32">
        <f t="shared" ref="D23" si="13">B23</f>
        <v>32</v>
      </c>
      <c r="E23" s="34" t="s">
        <v>161</v>
      </c>
    </row>
    <row r="24" spans="1:6" ht="36.950000000000003" customHeight="1">
      <c r="A24" s="36">
        <f t="shared" ref="A24" si="14">A23+B24</f>
        <v>392</v>
      </c>
      <c r="B24" s="36">
        <v>15</v>
      </c>
      <c r="C24" s="44" t="s">
        <v>463</v>
      </c>
      <c r="D24" s="36">
        <f>B24</f>
        <v>15</v>
      </c>
      <c r="E24" s="2" t="s">
        <v>480</v>
      </c>
      <c r="F24" s="35">
        <v>0.6</v>
      </c>
    </row>
    <row r="25" spans="1:6" ht="17.100000000000001" customHeight="1">
      <c r="A25" s="32">
        <f>A24+B25</f>
        <v>452</v>
      </c>
      <c r="B25" s="32">
        <v>60</v>
      </c>
      <c r="C25" s="33" t="s">
        <v>150</v>
      </c>
      <c r="D25" s="32">
        <f t="shared" ref="D25" si="15">B25</f>
        <v>60</v>
      </c>
      <c r="E25" s="34" t="s">
        <v>161</v>
      </c>
    </row>
    <row r="26" spans="1:6" ht="17.100000000000001" customHeight="1">
      <c r="A26" s="27">
        <f t="shared" ref="A26" si="16">A25+B26</f>
        <v>456</v>
      </c>
      <c r="B26" s="27">
        <v>4</v>
      </c>
      <c r="C26" s="43" t="s">
        <v>464</v>
      </c>
      <c r="D26" s="27">
        <f>B26</f>
        <v>4</v>
      </c>
      <c r="E26" s="34" t="s">
        <v>465</v>
      </c>
      <c r="F26" s="35">
        <v>0.4</v>
      </c>
    </row>
    <row r="27" spans="1:6" ht="17.100000000000001" customHeight="1">
      <c r="A27" s="32">
        <f>A26+B27</f>
        <v>516</v>
      </c>
      <c r="B27" s="32">
        <v>60</v>
      </c>
      <c r="C27" s="33" t="s">
        <v>150</v>
      </c>
      <c r="D27" s="32">
        <f t="shared" ref="D27" si="17">B27</f>
        <v>60</v>
      </c>
      <c r="E27" s="34" t="s">
        <v>161</v>
      </c>
    </row>
    <row r="28" spans="1:6" ht="17.100000000000001" customHeight="1">
      <c r="A28" s="27">
        <f t="shared" ref="A28" si="18">A27+B28</f>
        <v>524</v>
      </c>
      <c r="B28" s="27">
        <v>8</v>
      </c>
      <c r="C28" s="43" t="s">
        <v>466</v>
      </c>
      <c r="D28" s="27">
        <f>B28</f>
        <v>8</v>
      </c>
      <c r="E28" s="34" t="s">
        <v>465</v>
      </c>
      <c r="F28" s="35">
        <v>0.5</v>
      </c>
    </row>
    <row r="29" spans="1:6" ht="17.100000000000001" customHeight="1">
      <c r="A29" s="32">
        <f>A28+B29</f>
        <v>554</v>
      </c>
      <c r="B29" s="32">
        <v>30</v>
      </c>
      <c r="C29" s="33" t="s">
        <v>150</v>
      </c>
      <c r="D29" s="32">
        <f t="shared" ref="D29" si="19">B29</f>
        <v>30</v>
      </c>
      <c r="E29" s="34" t="s">
        <v>161</v>
      </c>
    </row>
    <row r="30" spans="1:6" ht="18" customHeight="1">
      <c r="A30" s="36">
        <f t="shared" ref="A30" si="20">A29+B30</f>
        <v>566</v>
      </c>
      <c r="B30" s="36">
        <v>12</v>
      </c>
      <c r="C30" s="44" t="s">
        <v>248</v>
      </c>
      <c r="D30" s="36">
        <f>B30</f>
        <v>12</v>
      </c>
      <c r="E30" s="34" t="s">
        <v>467</v>
      </c>
      <c r="F30" s="35">
        <v>0.6</v>
      </c>
    </row>
    <row r="31" spans="1:6" ht="17.100000000000001" customHeight="1">
      <c r="A31" s="32">
        <f>A30+B31</f>
        <v>706</v>
      </c>
      <c r="B31" s="32">
        <v>140</v>
      </c>
      <c r="C31" s="33" t="s">
        <v>150</v>
      </c>
      <c r="D31" s="32">
        <f t="shared" ref="D31" si="21">B31</f>
        <v>140</v>
      </c>
      <c r="E31" s="34" t="s">
        <v>161</v>
      </c>
    </row>
    <row r="32" spans="1:6" ht="17.100000000000001" customHeight="1">
      <c r="A32" s="27">
        <f t="shared" ref="A32" si="22">A31+B32</f>
        <v>722</v>
      </c>
      <c r="B32" s="27">
        <v>16</v>
      </c>
      <c r="C32" s="43" t="s">
        <v>468</v>
      </c>
      <c r="D32" s="27">
        <f>B32</f>
        <v>16</v>
      </c>
      <c r="E32" s="34" t="s">
        <v>469</v>
      </c>
      <c r="F32" s="35">
        <v>2</v>
      </c>
    </row>
    <row r="33" spans="1:12" ht="17.100000000000001" customHeight="1">
      <c r="A33" s="32">
        <f>A32+B33</f>
        <v>802</v>
      </c>
      <c r="B33" s="32">
        <v>80</v>
      </c>
      <c r="C33" s="33" t="s">
        <v>150</v>
      </c>
      <c r="D33" s="32">
        <f t="shared" ref="D33" si="23">B33</f>
        <v>80</v>
      </c>
      <c r="E33" s="34" t="s">
        <v>161</v>
      </c>
    </row>
    <row r="34" spans="1:12" ht="17.100000000000001" customHeight="1">
      <c r="A34" s="36">
        <f t="shared" ref="A34" si="24">A33+B34</f>
        <v>808</v>
      </c>
      <c r="B34" s="36">
        <v>6</v>
      </c>
      <c r="C34" s="44" t="s">
        <v>470</v>
      </c>
      <c r="D34" s="36">
        <f>B34</f>
        <v>6</v>
      </c>
      <c r="E34" s="2" t="s">
        <v>481</v>
      </c>
      <c r="F34" s="35">
        <v>0.2</v>
      </c>
      <c r="G34" s="27" t="s">
        <v>48</v>
      </c>
      <c r="H34" s="109" t="s">
        <v>475</v>
      </c>
      <c r="I34" s="109"/>
      <c r="J34" s="109" t="s">
        <v>476</v>
      </c>
      <c r="K34" s="109" t="s">
        <v>477</v>
      </c>
      <c r="L34" s="124" t="s">
        <v>478</v>
      </c>
    </row>
    <row r="35" spans="1:12" ht="17.100000000000001" customHeight="1">
      <c r="A35" s="32">
        <f>A34+B35</f>
        <v>948</v>
      </c>
      <c r="B35" s="32">
        <v>140</v>
      </c>
      <c r="C35" s="33" t="s">
        <v>150</v>
      </c>
      <c r="D35" s="32">
        <f t="shared" ref="D35" si="25">B35</f>
        <v>140</v>
      </c>
      <c r="E35" s="34" t="s">
        <v>161</v>
      </c>
      <c r="H35" s="125"/>
      <c r="I35" s="125"/>
      <c r="J35" s="125"/>
      <c r="K35" s="125"/>
      <c r="L35" s="125"/>
    </row>
    <row r="36" spans="1:12" ht="17.100000000000001" customHeight="1">
      <c r="A36" s="27">
        <f t="shared" ref="A36" si="26">A35+B36</f>
        <v>952</v>
      </c>
      <c r="B36" s="27">
        <v>4</v>
      </c>
      <c r="C36" s="43" t="s">
        <v>471</v>
      </c>
      <c r="D36" s="27">
        <f>B36</f>
        <v>4</v>
      </c>
      <c r="E36" s="34" t="s">
        <v>410</v>
      </c>
      <c r="F36" s="35">
        <v>0.5</v>
      </c>
    </row>
    <row r="37" spans="1:12" ht="17.100000000000001" customHeight="1">
      <c r="A37" s="32">
        <f>A36+B37</f>
        <v>1032</v>
      </c>
      <c r="B37" s="32">
        <v>80</v>
      </c>
      <c r="C37" s="33" t="s">
        <v>150</v>
      </c>
      <c r="D37" s="32">
        <f t="shared" ref="D37" si="27">B37</f>
        <v>80</v>
      </c>
      <c r="E37" s="34" t="s">
        <v>161</v>
      </c>
    </row>
    <row r="38" spans="1:12" ht="17.100000000000001" customHeight="1">
      <c r="A38" s="36">
        <f t="shared" ref="A38" si="28">A37+B38</f>
        <v>1036</v>
      </c>
      <c r="B38" s="36">
        <v>4</v>
      </c>
      <c r="C38" s="44" t="s">
        <v>253</v>
      </c>
      <c r="D38" s="36">
        <f>B38</f>
        <v>4</v>
      </c>
      <c r="E38" s="127" t="s">
        <v>482</v>
      </c>
      <c r="F38" s="35">
        <v>0.2</v>
      </c>
      <c r="G38" s="27" t="s">
        <v>49</v>
      </c>
      <c r="H38" s="109" t="s">
        <v>472</v>
      </c>
      <c r="I38" s="109"/>
      <c r="J38" s="109" t="s">
        <v>473</v>
      </c>
      <c r="K38" s="109" t="s">
        <v>474</v>
      </c>
      <c r="L38" s="124" t="s">
        <v>478</v>
      </c>
    </row>
    <row r="39" spans="1:12" ht="17.100000000000001" customHeight="1" thickBot="1">
      <c r="A39" s="77">
        <f>A38+B39</f>
        <v>1076</v>
      </c>
      <c r="B39" s="77">
        <v>40</v>
      </c>
      <c r="C39" s="78" t="s">
        <v>150</v>
      </c>
      <c r="D39" s="77">
        <f t="shared" ref="D39" si="29">B39</f>
        <v>40</v>
      </c>
      <c r="E39" s="2" t="s">
        <v>1234</v>
      </c>
    </row>
    <row r="40" spans="1:12" ht="17.100000000000001" customHeight="1">
      <c r="A40" s="98"/>
      <c r="B40" s="98"/>
      <c r="C40" s="98" t="s">
        <v>335</v>
      </c>
      <c r="D40" s="98"/>
      <c r="E40" s="121" t="s">
        <v>776</v>
      </c>
      <c r="F40" s="54"/>
      <c r="G40" s="55"/>
      <c r="H40" s="55"/>
      <c r="I40" s="55"/>
      <c r="J40" s="55"/>
      <c r="K40" s="55"/>
      <c r="L40" s="55"/>
    </row>
    <row r="42" spans="1:12" ht="17.100000000000001" customHeight="1">
      <c r="A42" s="27" t="s">
        <v>754</v>
      </c>
    </row>
    <row r="43" spans="1:12" ht="17.100000000000001" customHeight="1">
      <c r="A43" s="27" t="s">
        <v>755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F3D48-6E04-6648-955B-D3863FF36350}">
  <dimension ref="A1:H23"/>
  <sheetViews>
    <sheetView zoomScale="124" zoomScaleNormal="124" workbookViewId="0">
      <selection activeCell="E2" sqref="E2"/>
    </sheetView>
  </sheetViews>
  <sheetFormatPr defaultColWidth="11.33203125" defaultRowHeight="17.100000000000001" customHeight="1"/>
  <cols>
    <col min="1" max="2" width="7.5546875" style="27" customWidth="1"/>
    <col min="3" max="3" width="18.33203125" style="27" customWidth="1"/>
    <col min="4" max="4" width="7.88671875" style="27" customWidth="1"/>
    <col min="5" max="5" width="41.109375" style="27" customWidth="1"/>
    <col min="6" max="6" width="11.33203125" style="35" customWidth="1"/>
    <col min="7" max="16384" width="11.33203125" style="27"/>
  </cols>
  <sheetData>
    <row r="1" spans="1:7" ht="17.100000000000001" customHeight="1">
      <c r="A1" s="22"/>
      <c r="B1" s="23"/>
      <c r="C1" s="24" t="s">
        <v>454</v>
      </c>
      <c r="D1" s="24" t="s">
        <v>142</v>
      </c>
      <c r="E1" s="24" t="s">
        <v>51</v>
      </c>
      <c r="F1" s="56"/>
      <c r="G1" s="22"/>
    </row>
    <row r="2" spans="1:7" ht="17.100000000000001" customHeight="1">
      <c r="A2" s="22"/>
      <c r="B2" s="23"/>
      <c r="C2" s="28" t="s">
        <v>50</v>
      </c>
      <c r="D2" s="28" t="s">
        <v>455</v>
      </c>
      <c r="E2" s="28" t="s">
        <v>52</v>
      </c>
      <c r="F2" s="56"/>
      <c r="G2" s="22"/>
    </row>
    <row r="3" spans="1:7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</row>
    <row r="4" spans="1:7" s="45" customFormat="1" ht="17.100000000000001" customHeight="1">
      <c r="A4" s="88">
        <f>B4</f>
        <v>20</v>
      </c>
      <c r="B4" s="88">
        <v>20</v>
      </c>
      <c r="C4" s="33" t="s">
        <v>150</v>
      </c>
      <c r="D4" s="88">
        <f>B4</f>
        <v>20</v>
      </c>
      <c r="E4" s="89" t="s">
        <v>286</v>
      </c>
      <c r="F4" s="90"/>
      <c r="G4" s="89"/>
    </row>
    <row r="5" spans="1:7" s="45" customFormat="1" ht="17.100000000000001" customHeight="1">
      <c r="A5" s="36">
        <f t="shared" ref="A5:A6" si="0">A4+B5</f>
        <v>31</v>
      </c>
      <c r="B5" s="92">
        <v>11</v>
      </c>
      <c r="C5" s="93" t="s">
        <v>483</v>
      </c>
      <c r="D5" s="92">
        <f t="shared" ref="D5:D6" si="1">B5</f>
        <v>11</v>
      </c>
      <c r="E5" s="71" t="s">
        <v>761</v>
      </c>
      <c r="F5" s="90"/>
      <c r="G5" s="89"/>
    </row>
    <row r="6" spans="1:7" s="45" customFormat="1" ht="17.100000000000001" customHeight="1">
      <c r="A6" s="32">
        <f t="shared" si="0"/>
        <v>56</v>
      </c>
      <c r="B6" s="88">
        <v>25</v>
      </c>
      <c r="C6" s="33" t="s">
        <v>150</v>
      </c>
      <c r="D6" s="88">
        <f t="shared" si="1"/>
        <v>25</v>
      </c>
      <c r="E6" s="89" t="s">
        <v>286</v>
      </c>
      <c r="F6" s="90"/>
      <c r="G6" s="89"/>
    </row>
    <row r="7" spans="1:7" ht="17.100000000000001" customHeight="1">
      <c r="A7" s="32">
        <f>A6+B7</f>
        <v>196</v>
      </c>
      <c r="B7" s="32">
        <v>140</v>
      </c>
      <c r="C7" s="33" t="s">
        <v>150</v>
      </c>
      <c r="D7" s="32">
        <f>B7</f>
        <v>140</v>
      </c>
      <c r="E7" s="34" t="s">
        <v>289</v>
      </c>
    </row>
    <row r="8" spans="1:7" ht="17.100000000000001" customHeight="1">
      <c r="A8" s="36">
        <f>A7+B8</f>
        <v>200</v>
      </c>
      <c r="B8" s="36">
        <v>4</v>
      </c>
      <c r="C8" s="38" t="s">
        <v>153</v>
      </c>
      <c r="D8" s="37">
        <f t="shared" ref="D8:D9" si="2">B8</f>
        <v>4</v>
      </c>
      <c r="E8" s="71" t="s">
        <v>1299</v>
      </c>
      <c r="F8" s="35">
        <v>0.2</v>
      </c>
    </row>
    <row r="9" spans="1:7" ht="17.100000000000001" customHeight="1">
      <c r="A9" s="41">
        <f>A8+B9</f>
        <v>280</v>
      </c>
      <c r="B9" s="41">
        <v>80</v>
      </c>
      <c r="C9" s="42" t="s">
        <v>150</v>
      </c>
      <c r="D9" s="41">
        <f t="shared" si="2"/>
        <v>80</v>
      </c>
      <c r="E9" s="34" t="s">
        <v>161</v>
      </c>
    </row>
    <row r="10" spans="1:7" ht="17.100000000000001" customHeight="1">
      <c r="A10" s="41">
        <f>A9+B10</f>
        <v>370</v>
      </c>
      <c r="B10" s="41">
        <v>90</v>
      </c>
      <c r="C10" s="42" t="s">
        <v>150</v>
      </c>
      <c r="D10" s="41">
        <f t="shared" ref="D10" si="3">B10</f>
        <v>90</v>
      </c>
      <c r="E10" s="34" t="s">
        <v>484</v>
      </c>
    </row>
    <row r="11" spans="1:7" ht="17.100000000000001" customHeight="1">
      <c r="A11" s="36">
        <f t="shared" ref="A11:A12" si="4">A10+B11</f>
        <v>386</v>
      </c>
      <c r="B11" s="36">
        <v>16</v>
      </c>
      <c r="C11" s="172" t="s">
        <v>183</v>
      </c>
      <c r="D11" s="36">
        <f>B11+B12</f>
        <v>18</v>
      </c>
      <c r="E11" s="127" t="s">
        <v>1287</v>
      </c>
      <c r="F11" s="35">
        <v>0.2</v>
      </c>
    </row>
    <row r="12" spans="1:7" ht="17.100000000000001" customHeight="1">
      <c r="A12" s="36">
        <f t="shared" si="4"/>
        <v>388</v>
      </c>
      <c r="B12" s="36">
        <v>2</v>
      </c>
      <c r="C12" s="172" t="s">
        <v>183</v>
      </c>
      <c r="D12" s="36"/>
      <c r="E12" s="34" t="s">
        <v>485</v>
      </c>
    </row>
    <row r="13" spans="1:7" ht="17.100000000000001" customHeight="1">
      <c r="A13" s="41">
        <f>A12+B13</f>
        <v>458</v>
      </c>
      <c r="B13" s="41">
        <v>70</v>
      </c>
      <c r="C13" s="42" t="s">
        <v>150</v>
      </c>
      <c r="D13" s="41">
        <f t="shared" ref="D13:D14" si="5">B13</f>
        <v>70</v>
      </c>
      <c r="E13" s="34" t="s">
        <v>161</v>
      </c>
    </row>
    <row r="14" spans="1:7" ht="17.100000000000001" customHeight="1">
      <c r="A14" s="41">
        <f>A13+B14</f>
        <v>578</v>
      </c>
      <c r="B14" s="41">
        <v>120</v>
      </c>
      <c r="C14" s="42" t="s">
        <v>150</v>
      </c>
      <c r="D14" s="41">
        <f t="shared" si="5"/>
        <v>120</v>
      </c>
      <c r="E14" s="34" t="s">
        <v>484</v>
      </c>
    </row>
    <row r="15" spans="1:7" ht="17.100000000000001" customHeight="1">
      <c r="A15" s="27">
        <f>A14+B15</f>
        <v>589</v>
      </c>
      <c r="B15" s="27">
        <v>11</v>
      </c>
      <c r="C15" s="43" t="s">
        <v>424</v>
      </c>
      <c r="D15" s="27">
        <f>B15</f>
        <v>11</v>
      </c>
      <c r="E15" s="34" t="s">
        <v>410</v>
      </c>
      <c r="F15" s="35">
        <v>0.4</v>
      </c>
    </row>
    <row r="16" spans="1:7" ht="17.100000000000001" customHeight="1">
      <c r="A16" s="32">
        <f>A15+B16</f>
        <v>596</v>
      </c>
      <c r="B16" s="32">
        <v>7</v>
      </c>
      <c r="C16" s="33" t="s">
        <v>150</v>
      </c>
      <c r="D16" s="32">
        <f t="shared" ref="D16" si="6">B16</f>
        <v>7</v>
      </c>
      <c r="E16" s="34" t="s">
        <v>293</v>
      </c>
    </row>
    <row r="17" spans="1:8" ht="17.100000000000001" customHeight="1">
      <c r="A17" s="27">
        <f t="shared" ref="A17" si="7">A16+B17</f>
        <v>602</v>
      </c>
      <c r="B17" s="27">
        <v>6</v>
      </c>
      <c r="C17" s="43" t="s">
        <v>426</v>
      </c>
      <c r="D17" s="27">
        <f>B17</f>
        <v>6</v>
      </c>
      <c r="E17" s="34" t="s">
        <v>410</v>
      </c>
      <c r="F17" s="35">
        <v>0.4</v>
      </c>
    </row>
    <row r="18" spans="1:8" ht="14.25">
      <c r="A18" s="32">
        <f>A17+B18</f>
        <v>612</v>
      </c>
      <c r="B18" s="32">
        <v>10</v>
      </c>
      <c r="C18" s="33" t="s">
        <v>150</v>
      </c>
      <c r="D18" s="32">
        <f t="shared" ref="D18" si="8">B18</f>
        <v>10</v>
      </c>
      <c r="E18" s="34" t="s">
        <v>293</v>
      </c>
      <c r="G18" s="43"/>
      <c r="H18" s="43"/>
    </row>
    <row r="19" spans="1:8" ht="27">
      <c r="A19" s="27">
        <f>A18+B19</f>
        <v>664</v>
      </c>
      <c r="B19" s="50">
        <v>52</v>
      </c>
      <c r="C19" s="49" t="s">
        <v>438</v>
      </c>
      <c r="D19" s="50">
        <f>B19+B20+B21</f>
        <v>58</v>
      </c>
      <c r="E19" s="39" t="s">
        <v>457</v>
      </c>
      <c r="F19" s="40">
        <v>4</v>
      </c>
    </row>
    <row r="20" spans="1:8" ht="14.25">
      <c r="A20" s="27">
        <f t="shared" ref="A20:A21" si="9">A19+B20</f>
        <v>666</v>
      </c>
      <c r="B20" s="50">
        <v>2</v>
      </c>
      <c r="C20" s="49" t="s">
        <v>438</v>
      </c>
      <c r="D20" s="50"/>
      <c r="E20" s="39" t="s">
        <v>255</v>
      </c>
      <c r="F20" s="40"/>
    </row>
    <row r="21" spans="1:8" ht="14.25">
      <c r="A21" s="27">
        <f t="shared" si="9"/>
        <v>670</v>
      </c>
      <c r="B21" s="50">
        <v>4</v>
      </c>
      <c r="C21" s="49" t="s">
        <v>438</v>
      </c>
      <c r="D21" s="50"/>
      <c r="E21" s="39" t="s">
        <v>458</v>
      </c>
      <c r="F21" s="40"/>
    </row>
    <row r="22" spans="1:8" ht="15" thickBot="1">
      <c r="A22" s="77">
        <f>A21+B22</f>
        <v>685</v>
      </c>
      <c r="B22" s="77">
        <v>15</v>
      </c>
      <c r="C22" s="78" t="s">
        <v>150</v>
      </c>
      <c r="D22" s="77">
        <f t="shared" ref="D22" si="10">B22</f>
        <v>15</v>
      </c>
      <c r="E22" s="127" t="s">
        <v>1233</v>
      </c>
    </row>
    <row r="23" spans="1:8" ht="17.100000000000001" customHeight="1">
      <c r="A23" s="98"/>
      <c r="B23" s="98"/>
      <c r="C23" s="98" t="s">
        <v>335</v>
      </c>
      <c r="D23" s="98"/>
      <c r="E23" s="121" t="s">
        <v>760</v>
      </c>
      <c r="F23" s="54"/>
      <c r="G23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F291D-809A-9048-8967-5049779D2489}">
  <dimension ref="A1:G10"/>
  <sheetViews>
    <sheetView zoomScale="176" zoomScaleNormal="176" workbookViewId="0">
      <selection activeCell="E2" sqref="E2"/>
    </sheetView>
  </sheetViews>
  <sheetFormatPr defaultColWidth="11.33203125" defaultRowHeight="17.100000000000001" customHeight="1"/>
  <cols>
    <col min="1" max="2" width="7.33203125" style="27" customWidth="1"/>
    <col min="3" max="3" width="18.33203125" style="27" customWidth="1"/>
    <col min="4" max="4" width="9.109375" style="27" customWidth="1"/>
    <col min="5" max="5" width="38.44140625" style="27" customWidth="1"/>
    <col min="6" max="6" width="9.109375" style="27" customWidth="1"/>
    <col min="7" max="16384" width="11.33203125" style="27"/>
  </cols>
  <sheetData>
    <row r="1" spans="1:7" ht="17.100000000000001" customHeight="1">
      <c r="A1" s="22"/>
      <c r="B1" s="23"/>
      <c r="C1" s="1" t="s">
        <v>1577</v>
      </c>
      <c r="D1" s="24" t="s">
        <v>142</v>
      </c>
      <c r="E1" s="24" t="s">
        <v>54</v>
      </c>
      <c r="F1" s="64"/>
      <c r="G1" s="22"/>
    </row>
    <row r="2" spans="1:7" ht="17.100000000000001" customHeight="1">
      <c r="A2" s="22"/>
      <c r="B2" s="23"/>
      <c r="C2" s="28" t="s">
        <v>53</v>
      </c>
      <c r="D2" s="28" t="s">
        <v>486</v>
      </c>
      <c r="E2" s="28" t="s">
        <v>55</v>
      </c>
      <c r="F2" s="64"/>
      <c r="G2" s="22"/>
    </row>
    <row r="3" spans="1:7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0" t="s">
        <v>148</v>
      </c>
      <c r="G3" s="30" t="s">
        <v>149</v>
      </c>
    </row>
    <row r="4" spans="1:7" ht="17.100000000000001" customHeight="1">
      <c r="A4" s="32">
        <f>B4</f>
        <v>120</v>
      </c>
      <c r="B4" s="32">
        <v>120</v>
      </c>
      <c r="C4" s="33" t="s">
        <v>150</v>
      </c>
      <c r="D4" s="32">
        <f>B4</f>
        <v>120</v>
      </c>
      <c r="E4" s="34" t="s">
        <v>289</v>
      </c>
    </row>
    <row r="5" spans="1:7" ht="17.100000000000001" customHeight="1">
      <c r="A5" s="36">
        <f>A4+B5</f>
        <v>123</v>
      </c>
      <c r="B5" s="36">
        <v>3</v>
      </c>
      <c r="C5" s="38" t="s">
        <v>487</v>
      </c>
      <c r="D5" s="37">
        <f t="shared" ref="D5:D6" si="0">B5</f>
        <v>3</v>
      </c>
      <c r="E5" s="39" t="s">
        <v>488</v>
      </c>
      <c r="F5" s="27">
        <v>0.1</v>
      </c>
    </row>
    <row r="6" spans="1:7" ht="17.100000000000001" customHeight="1">
      <c r="A6" s="41">
        <f>A5+B6</f>
        <v>213</v>
      </c>
      <c r="B6" s="41">
        <v>90</v>
      </c>
      <c r="C6" s="42" t="s">
        <v>150</v>
      </c>
      <c r="D6" s="41">
        <f t="shared" si="0"/>
        <v>90</v>
      </c>
      <c r="E6" s="34" t="s">
        <v>161</v>
      </c>
    </row>
    <row r="7" spans="1:7" s="45" customFormat="1" ht="17.100000000000001" customHeight="1">
      <c r="A7" s="45">
        <f>A6+B7</f>
        <v>223</v>
      </c>
      <c r="B7" s="45">
        <v>10</v>
      </c>
      <c r="C7" s="46" t="s">
        <v>180</v>
      </c>
      <c r="D7" s="45">
        <f>B7</f>
        <v>10</v>
      </c>
      <c r="E7" s="47" t="s">
        <v>489</v>
      </c>
      <c r="F7" s="45">
        <v>0.8</v>
      </c>
    </row>
    <row r="8" spans="1:7" ht="17.100000000000001" customHeight="1">
      <c r="A8" s="41">
        <f>A7+B8</f>
        <v>263</v>
      </c>
      <c r="B8" s="41">
        <v>40</v>
      </c>
      <c r="C8" s="42" t="s">
        <v>150</v>
      </c>
      <c r="D8" s="41">
        <f t="shared" ref="D8:D9" si="1">B8</f>
        <v>40</v>
      </c>
      <c r="E8" s="34" t="s">
        <v>161</v>
      </c>
    </row>
    <row r="9" spans="1:7" ht="17.100000000000001" customHeight="1" thickBot="1">
      <c r="A9" s="77">
        <f>A8+B9</f>
        <v>363</v>
      </c>
      <c r="B9" s="77">
        <v>100</v>
      </c>
      <c r="C9" s="78" t="s">
        <v>150</v>
      </c>
      <c r="D9" s="77">
        <f t="shared" si="1"/>
        <v>100</v>
      </c>
      <c r="E9" s="34" t="s">
        <v>484</v>
      </c>
    </row>
    <row r="10" spans="1:7" ht="17.100000000000001" customHeight="1">
      <c r="A10" s="98"/>
      <c r="B10" s="98"/>
      <c r="C10" s="98" t="s">
        <v>335</v>
      </c>
      <c r="D10" s="98"/>
      <c r="E10" s="121" t="s">
        <v>760</v>
      </c>
      <c r="F10" s="55"/>
      <c r="G10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B0F11-A019-5F44-887F-4BA534B36C10}">
  <dimension ref="A1:M65"/>
  <sheetViews>
    <sheetView zoomScale="111" zoomScaleNormal="111" workbookViewId="0">
      <selection activeCell="E2" sqref="E2"/>
    </sheetView>
  </sheetViews>
  <sheetFormatPr defaultColWidth="11.33203125" defaultRowHeight="17.100000000000001" customHeight="1"/>
  <cols>
    <col min="1" max="2" width="7.88671875" style="27" customWidth="1"/>
    <col min="3" max="3" width="16.6640625" style="27" customWidth="1"/>
    <col min="4" max="4" width="7.88671875" style="27" customWidth="1"/>
    <col min="5" max="5" width="38.44140625" style="27" customWidth="1"/>
    <col min="6" max="6" width="9" style="35" customWidth="1"/>
    <col min="7" max="7" width="9" style="27" customWidth="1"/>
    <col min="8" max="8" width="20" style="27" customWidth="1"/>
    <col min="9" max="11" width="16.5546875" style="27" customWidth="1"/>
    <col min="12" max="12" width="9.44140625" style="27" customWidth="1"/>
    <col min="13" max="13" width="11.5546875" style="27" customWidth="1"/>
    <col min="14" max="16384" width="11.33203125" style="27"/>
  </cols>
  <sheetData>
    <row r="1" spans="1:13" ht="17.100000000000001" customHeight="1">
      <c r="A1" s="22"/>
      <c r="B1" s="23"/>
      <c r="C1" s="1" t="s">
        <v>1578</v>
      </c>
      <c r="D1" s="24" t="s">
        <v>142</v>
      </c>
      <c r="E1" s="24" t="s">
        <v>75</v>
      </c>
      <c r="F1" s="25" t="s">
        <v>77</v>
      </c>
      <c r="G1" s="26" t="s">
        <v>284</v>
      </c>
    </row>
    <row r="2" spans="1:13" ht="17.100000000000001" customHeight="1">
      <c r="A2" s="22"/>
      <c r="B2" s="23"/>
      <c r="C2" s="24" t="s">
        <v>74</v>
      </c>
      <c r="D2" s="24" t="s">
        <v>285</v>
      </c>
      <c r="E2" s="24" t="s">
        <v>76</v>
      </c>
      <c r="F2" s="85" t="s">
        <v>81</v>
      </c>
      <c r="G2" s="29" t="s">
        <v>229</v>
      </c>
    </row>
    <row r="3" spans="1:13" ht="17.100000000000001" customHeight="1">
      <c r="A3" s="107" t="s">
        <v>390</v>
      </c>
      <c r="B3" s="18" t="s">
        <v>391</v>
      </c>
      <c r="C3" s="86" t="s">
        <v>145</v>
      </c>
      <c r="D3" s="86" t="s">
        <v>146</v>
      </c>
      <c r="E3" s="86" t="s">
        <v>147</v>
      </c>
      <c r="F3" s="87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  <c r="M3" s="69" t="s">
        <v>508</v>
      </c>
    </row>
    <row r="4" spans="1:13" s="45" customFormat="1" ht="17.100000000000001" customHeight="1">
      <c r="A4" s="88">
        <f>B4</f>
        <v>20</v>
      </c>
      <c r="B4" s="88">
        <v>20</v>
      </c>
      <c r="C4" s="33" t="s">
        <v>150</v>
      </c>
      <c r="D4" s="88">
        <f>B4</f>
        <v>20</v>
      </c>
      <c r="E4" s="89" t="s">
        <v>286</v>
      </c>
      <c r="F4" s="90"/>
      <c r="G4" s="91"/>
    </row>
    <row r="5" spans="1:13" s="45" customFormat="1" ht="17.100000000000001" customHeight="1">
      <c r="A5" s="36">
        <f t="shared" ref="A5:A6" si="0">A4+B5</f>
        <v>31</v>
      </c>
      <c r="B5" s="92">
        <v>11</v>
      </c>
      <c r="C5" s="93" t="s">
        <v>287</v>
      </c>
      <c r="D5" s="92">
        <f t="shared" ref="D5:D7" si="1">B5</f>
        <v>11</v>
      </c>
      <c r="E5" s="71" t="s">
        <v>761</v>
      </c>
      <c r="F5" s="90"/>
      <c r="G5" s="91"/>
    </row>
    <row r="6" spans="1:13" s="45" customFormat="1" ht="17.100000000000001" customHeight="1">
      <c r="A6" s="32">
        <f t="shared" si="0"/>
        <v>56</v>
      </c>
      <c r="B6" s="88">
        <v>25</v>
      </c>
      <c r="C6" s="33" t="s">
        <v>150</v>
      </c>
      <c r="D6" s="88">
        <f t="shared" si="1"/>
        <v>25</v>
      </c>
      <c r="E6" s="89" t="s">
        <v>286</v>
      </c>
      <c r="F6" s="90"/>
      <c r="G6" s="91"/>
    </row>
    <row r="7" spans="1:13" s="45" customFormat="1" ht="17.100000000000001" customHeight="1">
      <c r="A7" s="36">
        <f>A6+B7</f>
        <v>57</v>
      </c>
      <c r="B7" s="92">
        <v>1</v>
      </c>
      <c r="C7" s="93" t="s">
        <v>288</v>
      </c>
      <c r="D7" s="92">
        <f t="shared" si="1"/>
        <v>1</v>
      </c>
      <c r="E7" s="117" t="s">
        <v>763</v>
      </c>
      <c r="F7" s="94"/>
      <c r="G7" s="91" t="s">
        <v>1228</v>
      </c>
      <c r="H7" s="79"/>
      <c r="I7" s="79"/>
      <c r="J7" s="79"/>
      <c r="K7" s="79"/>
      <c r="L7" s="79"/>
      <c r="M7" s="282" t="s">
        <v>1540</v>
      </c>
    </row>
    <row r="8" spans="1:13" ht="17.100000000000001" customHeight="1">
      <c r="A8" s="32">
        <f>A7+B8</f>
        <v>107</v>
      </c>
      <c r="B8" s="32">
        <v>50</v>
      </c>
      <c r="C8" s="33" t="s">
        <v>150</v>
      </c>
      <c r="D8" s="32">
        <f>B8</f>
        <v>50</v>
      </c>
      <c r="E8" s="34" t="s">
        <v>289</v>
      </c>
      <c r="G8" s="50"/>
    </row>
    <row r="9" spans="1:13" ht="17.100000000000001" customHeight="1">
      <c r="A9" s="45">
        <f>A8+B9</f>
        <v>129</v>
      </c>
      <c r="B9" s="45">
        <v>22</v>
      </c>
      <c r="C9" s="60" t="s">
        <v>290</v>
      </c>
      <c r="D9" s="61">
        <f t="shared" ref="D9:D10" si="2">B9</f>
        <v>22</v>
      </c>
      <c r="E9" s="4" t="s">
        <v>710</v>
      </c>
      <c r="F9" s="35">
        <v>1.6</v>
      </c>
      <c r="G9" s="50"/>
    </row>
    <row r="10" spans="1:13" ht="17.100000000000001" customHeight="1">
      <c r="A10" s="41">
        <f>A9+B10</f>
        <v>152</v>
      </c>
      <c r="B10" s="41">
        <v>23</v>
      </c>
      <c r="C10" s="42" t="s">
        <v>150</v>
      </c>
      <c r="D10" s="41">
        <f t="shared" si="2"/>
        <v>23</v>
      </c>
      <c r="E10" s="34" t="s">
        <v>161</v>
      </c>
      <c r="G10" s="50"/>
    </row>
    <row r="11" spans="1:13" ht="32.1" customHeight="1">
      <c r="A11" s="36">
        <f t="shared" ref="A11" si="3">A10+B11</f>
        <v>158</v>
      </c>
      <c r="B11" s="36">
        <v>6</v>
      </c>
      <c r="C11" s="38" t="s">
        <v>153</v>
      </c>
      <c r="D11" s="36">
        <f>B11</f>
        <v>6</v>
      </c>
      <c r="E11" s="71" t="s">
        <v>1301</v>
      </c>
      <c r="F11" s="35">
        <v>0.2</v>
      </c>
      <c r="G11" s="50" t="s">
        <v>80</v>
      </c>
      <c r="H11" s="109" t="s">
        <v>280</v>
      </c>
      <c r="I11" s="110" t="s">
        <v>283</v>
      </c>
      <c r="J11" s="109" t="s">
        <v>281</v>
      </c>
      <c r="K11" s="109" t="s">
        <v>282</v>
      </c>
      <c r="L11" s="95" t="s">
        <v>292</v>
      </c>
    </row>
    <row r="12" spans="1:13" ht="17.100000000000001" customHeight="1">
      <c r="A12" s="32">
        <f>A11+B12</f>
        <v>164</v>
      </c>
      <c r="B12" s="32">
        <v>6</v>
      </c>
      <c r="C12" s="33" t="s">
        <v>150</v>
      </c>
      <c r="D12" s="32">
        <f t="shared" ref="D12" si="4">B12</f>
        <v>6</v>
      </c>
      <c r="E12" s="34" t="s">
        <v>293</v>
      </c>
      <c r="G12" s="50"/>
    </row>
    <row r="13" spans="1:13" ht="28.5">
      <c r="A13" s="36">
        <f>A12+B13</f>
        <v>165.5</v>
      </c>
      <c r="B13" s="37">
        <v>1.5</v>
      </c>
      <c r="C13" s="96" t="s">
        <v>294</v>
      </c>
      <c r="D13" s="37">
        <f>B13</f>
        <v>1.5</v>
      </c>
      <c r="E13" s="71" t="s">
        <v>778</v>
      </c>
      <c r="G13" s="50" t="s">
        <v>79</v>
      </c>
      <c r="H13" s="79"/>
      <c r="I13" s="79"/>
      <c r="J13" s="79"/>
      <c r="K13" s="79"/>
      <c r="L13" s="79"/>
      <c r="M13" s="95" t="s">
        <v>292</v>
      </c>
    </row>
    <row r="14" spans="1:13" ht="17.100000000000001" customHeight="1">
      <c r="A14" s="32">
        <f>A13+B14</f>
        <v>168.5</v>
      </c>
      <c r="B14" s="32">
        <v>3</v>
      </c>
      <c r="C14" s="33" t="s">
        <v>150</v>
      </c>
      <c r="D14" s="32">
        <f t="shared" ref="D14" si="5">B14</f>
        <v>3</v>
      </c>
      <c r="E14" s="34" t="s">
        <v>161</v>
      </c>
      <c r="G14" s="50"/>
    </row>
    <row r="15" spans="1:13" ht="14.25">
      <c r="A15" s="36">
        <f>A14+B15</f>
        <v>173.5</v>
      </c>
      <c r="B15" s="37">
        <v>5</v>
      </c>
      <c r="C15" s="96" t="s">
        <v>295</v>
      </c>
      <c r="D15" s="37">
        <f>B15</f>
        <v>5</v>
      </c>
      <c r="E15" s="39" t="s">
        <v>296</v>
      </c>
      <c r="G15" s="50" t="s">
        <v>78</v>
      </c>
      <c r="H15" s="79"/>
      <c r="I15" s="79"/>
      <c r="J15" s="79"/>
      <c r="K15" s="79"/>
      <c r="L15" s="79"/>
      <c r="M15" s="95" t="s">
        <v>292</v>
      </c>
    </row>
    <row r="16" spans="1:13" ht="17.100000000000001" customHeight="1" thickBot="1">
      <c r="A16" s="77">
        <f>A15+B16</f>
        <v>243.5</v>
      </c>
      <c r="B16" s="77">
        <v>70</v>
      </c>
      <c r="C16" s="78" t="s">
        <v>150</v>
      </c>
      <c r="D16" s="77">
        <f t="shared" ref="D16" si="6">B16</f>
        <v>70</v>
      </c>
      <c r="E16" s="34" t="s">
        <v>297</v>
      </c>
      <c r="G16" s="50"/>
    </row>
    <row r="17" spans="1:12" ht="17.100000000000001" customHeight="1">
      <c r="A17" s="58">
        <f t="shared" ref="A17" si="7">A16+B17</f>
        <v>1043.5</v>
      </c>
      <c r="B17" s="58">
        <v>800</v>
      </c>
      <c r="C17" s="97" t="s">
        <v>298</v>
      </c>
      <c r="D17" s="58">
        <f>B17</f>
        <v>800</v>
      </c>
      <c r="E17" s="2" t="s">
        <v>756</v>
      </c>
      <c r="G17" s="50"/>
    </row>
    <row r="18" spans="1:12" ht="17.100000000000001" customHeight="1">
      <c r="A18" s="32">
        <f>A17+B18</f>
        <v>1050.5</v>
      </c>
      <c r="B18" s="32">
        <v>7</v>
      </c>
      <c r="C18" s="33" t="s">
        <v>150</v>
      </c>
      <c r="D18" s="32">
        <f t="shared" ref="D18" si="8">B18</f>
        <v>7</v>
      </c>
      <c r="E18" s="34" t="s">
        <v>299</v>
      </c>
      <c r="G18" s="50"/>
    </row>
    <row r="19" spans="1:12" ht="17.100000000000001" customHeight="1">
      <c r="A19" s="27">
        <f>A18+B19</f>
        <v>1058.5</v>
      </c>
      <c r="B19" s="27">
        <v>8</v>
      </c>
      <c r="C19" s="43" t="s">
        <v>300</v>
      </c>
      <c r="D19" s="27">
        <f>B19</f>
        <v>8</v>
      </c>
      <c r="E19" s="34" t="s">
        <v>301</v>
      </c>
      <c r="F19" s="35">
        <v>1</v>
      </c>
      <c r="G19" s="50" t="s">
        <v>84</v>
      </c>
    </row>
    <row r="20" spans="1:12" ht="17.100000000000001" customHeight="1">
      <c r="A20" s="32">
        <f>A19+B20</f>
        <v>1098.5</v>
      </c>
      <c r="B20" s="32">
        <v>40</v>
      </c>
      <c r="C20" s="33" t="s">
        <v>150</v>
      </c>
      <c r="D20" s="32">
        <f t="shared" ref="D20" si="9">B20</f>
        <v>40</v>
      </c>
      <c r="E20" s="34" t="s">
        <v>293</v>
      </c>
      <c r="G20" s="50"/>
    </row>
    <row r="21" spans="1:12" ht="17.100000000000001" customHeight="1">
      <c r="A21" s="27">
        <f>A20+B21</f>
        <v>1112.5</v>
      </c>
      <c r="B21" s="27">
        <v>14</v>
      </c>
      <c r="C21" s="43" t="s">
        <v>302</v>
      </c>
      <c r="D21" s="27">
        <f>B21+B22+B23</f>
        <v>40</v>
      </c>
      <c r="E21" s="34" t="s">
        <v>301</v>
      </c>
      <c r="F21" s="35">
        <v>1.5</v>
      </c>
      <c r="G21" s="50"/>
    </row>
    <row r="22" spans="1:12" ht="17.100000000000001" customHeight="1">
      <c r="A22" s="27">
        <f t="shared" ref="A22:A23" si="10">A21+B22</f>
        <v>1116.5</v>
      </c>
      <c r="B22" s="27">
        <v>4</v>
      </c>
      <c r="C22" s="43" t="s">
        <v>302</v>
      </c>
      <c r="E22" s="34" t="s">
        <v>303</v>
      </c>
      <c r="G22" s="50"/>
    </row>
    <row r="23" spans="1:12" ht="17.100000000000001" customHeight="1">
      <c r="A23" s="27">
        <f t="shared" si="10"/>
        <v>1138.5</v>
      </c>
      <c r="B23" s="27">
        <v>22</v>
      </c>
      <c r="C23" s="43" t="s">
        <v>302</v>
      </c>
      <c r="E23" s="34" t="s">
        <v>304</v>
      </c>
      <c r="F23" s="35">
        <v>1.5</v>
      </c>
      <c r="G23" s="50"/>
    </row>
    <row r="24" spans="1:12" ht="17.100000000000001" customHeight="1">
      <c r="A24" s="32">
        <f>A23+B24</f>
        <v>1182.5</v>
      </c>
      <c r="B24" s="32">
        <v>44</v>
      </c>
      <c r="C24" s="33" t="s">
        <v>150</v>
      </c>
      <c r="D24" s="32">
        <f t="shared" ref="D24" si="11">B24</f>
        <v>44</v>
      </c>
      <c r="E24" s="34" t="s">
        <v>161</v>
      </c>
      <c r="G24" s="50"/>
    </row>
    <row r="25" spans="1:12" ht="17.100000000000001" customHeight="1">
      <c r="A25" s="27">
        <f t="shared" ref="A25:A46" si="12">A24+B25</f>
        <v>1190.5</v>
      </c>
      <c r="B25" s="27">
        <v>8</v>
      </c>
      <c r="C25" s="43" t="s">
        <v>305</v>
      </c>
      <c r="D25" s="27">
        <f>B25</f>
        <v>8</v>
      </c>
      <c r="E25" s="34" t="s">
        <v>306</v>
      </c>
      <c r="F25" s="35">
        <v>1</v>
      </c>
      <c r="G25" s="50"/>
    </row>
    <row r="26" spans="1:12" ht="17.100000000000001" customHeight="1">
      <c r="A26" s="32">
        <f t="shared" si="12"/>
        <v>1234.5</v>
      </c>
      <c r="B26" s="32">
        <v>44</v>
      </c>
      <c r="C26" s="33" t="s">
        <v>150</v>
      </c>
      <c r="D26" s="32">
        <f t="shared" ref="D26" si="13">B26</f>
        <v>44</v>
      </c>
      <c r="E26" s="34" t="s">
        <v>293</v>
      </c>
      <c r="G26" s="50"/>
    </row>
    <row r="27" spans="1:12" ht="17.100000000000001" customHeight="1">
      <c r="A27" s="27">
        <f t="shared" si="12"/>
        <v>1242.5</v>
      </c>
      <c r="B27" s="27">
        <v>8</v>
      </c>
      <c r="C27" s="43" t="s">
        <v>307</v>
      </c>
      <c r="D27" s="27">
        <f>B27</f>
        <v>8</v>
      </c>
      <c r="E27" s="34" t="s">
        <v>306</v>
      </c>
      <c r="F27" s="35">
        <v>1.5</v>
      </c>
      <c r="G27" s="50"/>
    </row>
    <row r="28" spans="1:12" ht="17.100000000000001" customHeight="1">
      <c r="A28" s="32">
        <f t="shared" si="12"/>
        <v>1279.5</v>
      </c>
      <c r="B28" s="32">
        <v>37</v>
      </c>
      <c r="C28" s="33" t="s">
        <v>150</v>
      </c>
      <c r="D28" s="32">
        <f t="shared" ref="D28" si="14">B28</f>
        <v>37</v>
      </c>
      <c r="E28" s="34" t="s">
        <v>161</v>
      </c>
      <c r="G28" s="50"/>
    </row>
    <row r="29" spans="1:12" ht="17.100000000000001" customHeight="1">
      <c r="A29" s="32">
        <f t="shared" si="12"/>
        <v>1309.5</v>
      </c>
      <c r="B29" s="32">
        <v>30</v>
      </c>
      <c r="C29" s="33" t="s">
        <v>150</v>
      </c>
      <c r="D29" s="32">
        <f t="shared" ref="D29" si="15">B29</f>
        <v>30</v>
      </c>
      <c r="E29" s="34" t="s">
        <v>308</v>
      </c>
      <c r="G29" s="50"/>
    </row>
    <row r="30" spans="1:12" ht="17.100000000000001" customHeight="1">
      <c r="A30" s="27">
        <f t="shared" si="12"/>
        <v>1313.5</v>
      </c>
      <c r="B30" s="27">
        <v>4</v>
      </c>
      <c r="C30" s="43" t="s">
        <v>309</v>
      </c>
      <c r="D30" s="27">
        <f>B30</f>
        <v>4</v>
      </c>
      <c r="E30" s="34" t="s">
        <v>301</v>
      </c>
      <c r="F30" s="35">
        <v>2.5</v>
      </c>
      <c r="G30" s="50"/>
    </row>
    <row r="31" spans="1:12" ht="17.100000000000001" customHeight="1">
      <c r="A31" s="32">
        <f t="shared" si="12"/>
        <v>1361.5</v>
      </c>
      <c r="B31" s="32">
        <v>48</v>
      </c>
      <c r="C31" s="33" t="s">
        <v>150</v>
      </c>
      <c r="D31" s="32">
        <f t="shared" ref="D31" si="16">B31</f>
        <v>48</v>
      </c>
      <c r="E31" s="34" t="s">
        <v>310</v>
      </c>
      <c r="G31" s="50"/>
    </row>
    <row r="32" spans="1:12" ht="33" customHeight="1">
      <c r="A32" s="36">
        <f t="shared" si="12"/>
        <v>1381.5</v>
      </c>
      <c r="B32" s="36">
        <v>20</v>
      </c>
      <c r="C32" s="239" t="s">
        <v>1208</v>
      </c>
      <c r="D32" s="36">
        <f>B32</f>
        <v>20</v>
      </c>
      <c r="E32" s="34" t="s">
        <v>311</v>
      </c>
      <c r="F32" s="35">
        <v>3</v>
      </c>
      <c r="G32" s="50" t="s">
        <v>83</v>
      </c>
      <c r="H32" s="109" t="s">
        <v>278</v>
      </c>
      <c r="I32" s="109"/>
      <c r="J32" s="109" t="s">
        <v>279</v>
      </c>
      <c r="K32" s="109"/>
      <c r="L32" s="79" t="s">
        <v>236</v>
      </c>
    </row>
    <row r="33" spans="1:12" ht="17.100000000000001" customHeight="1">
      <c r="A33" s="32">
        <f t="shared" si="12"/>
        <v>1411.5</v>
      </c>
      <c r="B33" s="32">
        <v>30</v>
      </c>
      <c r="C33" s="33" t="s">
        <v>150</v>
      </c>
      <c r="D33" s="32">
        <f t="shared" ref="D33" si="17">B33</f>
        <v>30</v>
      </c>
      <c r="E33" s="34" t="s">
        <v>312</v>
      </c>
      <c r="G33" s="50"/>
    </row>
    <row r="34" spans="1:12" ht="17.100000000000001" customHeight="1">
      <c r="A34" s="27">
        <f t="shared" si="12"/>
        <v>1416.5</v>
      </c>
      <c r="B34" s="27">
        <v>5</v>
      </c>
      <c r="C34" s="43" t="s">
        <v>313</v>
      </c>
      <c r="D34" s="27">
        <f>B34</f>
        <v>5</v>
      </c>
      <c r="E34" s="34" t="s">
        <v>314</v>
      </c>
      <c r="F34" s="35">
        <v>3</v>
      </c>
      <c r="G34" s="50"/>
    </row>
    <row r="35" spans="1:12" ht="17.100000000000001" customHeight="1">
      <c r="A35" s="32">
        <f t="shared" si="12"/>
        <v>1421.5</v>
      </c>
      <c r="B35" s="32">
        <v>5</v>
      </c>
      <c r="C35" s="33" t="s">
        <v>150</v>
      </c>
      <c r="D35" s="32">
        <f t="shared" ref="D35" si="18">B35</f>
        <v>5</v>
      </c>
      <c r="E35" s="2" t="s">
        <v>779</v>
      </c>
      <c r="G35" s="50"/>
    </row>
    <row r="36" spans="1:12" ht="17.100000000000001" customHeight="1">
      <c r="A36" s="27">
        <f t="shared" si="12"/>
        <v>1423.5</v>
      </c>
      <c r="B36" s="27">
        <v>2</v>
      </c>
      <c r="C36" s="43" t="s">
        <v>316</v>
      </c>
      <c r="D36" s="27">
        <f>B36</f>
        <v>2</v>
      </c>
      <c r="E36" s="34" t="s">
        <v>304</v>
      </c>
      <c r="F36" s="35">
        <v>0.8</v>
      </c>
      <c r="G36" s="50"/>
    </row>
    <row r="37" spans="1:12" ht="17.100000000000001" customHeight="1">
      <c r="A37" s="32">
        <f t="shared" si="12"/>
        <v>1425.5</v>
      </c>
      <c r="B37" s="32">
        <v>2</v>
      </c>
      <c r="C37" s="33" t="s">
        <v>150</v>
      </c>
      <c r="D37" s="32">
        <f t="shared" ref="D37" si="19">B37</f>
        <v>2</v>
      </c>
      <c r="E37" s="2" t="s">
        <v>779</v>
      </c>
      <c r="G37" s="50"/>
    </row>
    <row r="38" spans="1:12" ht="33" customHeight="1">
      <c r="A38" s="27">
        <f t="shared" si="12"/>
        <v>1431.5</v>
      </c>
      <c r="B38" s="27">
        <v>6</v>
      </c>
      <c r="C38" s="27" t="s">
        <v>789</v>
      </c>
      <c r="D38" s="27">
        <f>B38+B39</f>
        <v>12</v>
      </c>
      <c r="E38" s="179" t="s">
        <v>788</v>
      </c>
      <c r="F38" s="35">
        <v>2.5</v>
      </c>
      <c r="G38" s="50"/>
    </row>
    <row r="39" spans="1:12" ht="33" customHeight="1">
      <c r="A39" s="27">
        <f t="shared" si="12"/>
        <v>1437.5</v>
      </c>
      <c r="B39" s="27">
        <v>6</v>
      </c>
      <c r="C39" s="27" t="s">
        <v>789</v>
      </c>
      <c r="E39" s="70" t="s">
        <v>790</v>
      </c>
      <c r="G39" s="50" t="s">
        <v>85</v>
      </c>
      <c r="H39" s="95" t="s">
        <v>218</v>
      </c>
      <c r="I39" s="95"/>
      <c r="J39" s="182" t="s">
        <v>277</v>
      </c>
      <c r="K39" s="95"/>
      <c r="L39" s="79" t="s">
        <v>236</v>
      </c>
    </row>
    <row r="40" spans="1:12" ht="17.100000000000001" customHeight="1">
      <c r="A40" s="32">
        <f t="shared" si="12"/>
        <v>1448.5</v>
      </c>
      <c r="B40" s="32">
        <v>11</v>
      </c>
      <c r="C40" s="33" t="s">
        <v>150</v>
      </c>
      <c r="D40" s="32">
        <f t="shared" ref="D40" si="20">B40</f>
        <v>11</v>
      </c>
      <c r="E40" s="2" t="s">
        <v>787</v>
      </c>
      <c r="G40" s="50"/>
    </row>
    <row r="41" spans="1:12" ht="17.100000000000001" customHeight="1">
      <c r="A41" s="27">
        <f t="shared" si="12"/>
        <v>1450.5</v>
      </c>
      <c r="B41" s="27">
        <v>2</v>
      </c>
      <c r="C41" s="43" t="s">
        <v>318</v>
      </c>
      <c r="D41" s="27">
        <f>B41</f>
        <v>2</v>
      </c>
      <c r="E41" s="34" t="s">
        <v>304</v>
      </c>
      <c r="F41" s="35">
        <v>1.5</v>
      </c>
      <c r="G41" s="50"/>
    </row>
    <row r="42" spans="1:12" ht="17.100000000000001" customHeight="1">
      <c r="A42" s="32">
        <f t="shared" si="12"/>
        <v>1461.5</v>
      </c>
      <c r="B42" s="32">
        <v>11</v>
      </c>
      <c r="C42" s="33" t="s">
        <v>150</v>
      </c>
      <c r="D42" s="32">
        <f t="shared" ref="D42" si="21">B42</f>
        <v>11</v>
      </c>
      <c r="E42" s="2" t="s">
        <v>787</v>
      </c>
      <c r="G42" s="50"/>
    </row>
    <row r="43" spans="1:12" ht="18" customHeight="1">
      <c r="A43" s="27">
        <f t="shared" si="12"/>
        <v>1465.5</v>
      </c>
      <c r="B43" s="27">
        <v>4</v>
      </c>
      <c r="C43" s="43" t="s">
        <v>319</v>
      </c>
      <c r="D43" s="27">
        <f>B43+B44+B45+B47+B46</f>
        <v>22</v>
      </c>
      <c r="E43" s="34" t="s">
        <v>320</v>
      </c>
      <c r="F43" s="35">
        <v>2</v>
      </c>
      <c r="G43" s="50"/>
    </row>
    <row r="44" spans="1:12" ht="17.100000000000001" customHeight="1">
      <c r="A44" s="27">
        <f t="shared" si="12"/>
        <v>1469.5</v>
      </c>
      <c r="B44" s="27">
        <v>4</v>
      </c>
      <c r="C44" s="43" t="s">
        <v>319</v>
      </c>
      <c r="E44" s="34" t="s">
        <v>321</v>
      </c>
      <c r="G44" s="50"/>
    </row>
    <row r="45" spans="1:12" ht="17.100000000000001" customHeight="1">
      <c r="A45" s="27">
        <f t="shared" si="12"/>
        <v>1477.5</v>
      </c>
      <c r="B45" s="27">
        <v>8</v>
      </c>
      <c r="C45" s="43" t="s">
        <v>319</v>
      </c>
      <c r="E45" s="34" t="s">
        <v>322</v>
      </c>
      <c r="F45" s="35">
        <v>2.5</v>
      </c>
      <c r="G45" s="50"/>
    </row>
    <row r="46" spans="1:12" ht="17.100000000000001" customHeight="1">
      <c r="A46" s="27">
        <f t="shared" si="12"/>
        <v>1479.5</v>
      </c>
      <c r="B46" s="27">
        <v>2</v>
      </c>
      <c r="C46" s="43" t="s">
        <v>319</v>
      </c>
      <c r="E46" s="34" t="s">
        <v>323</v>
      </c>
      <c r="G46" s="50"/>
    </row>
    <row r="47" spans="1:12" ht="17.100000000000001" customHeight="1">
      <c r="A47" s="27">
        <f t="shared" ref="A47:A61" si="22">A46+B47</f>
        <v>1483.5</v>
      </c>
      <c r="B47" s="27">
        <v>4</v>
      </c>
      <c r="C47" s="43" t="s">
        <v>319</v>
      </c>
      <c r="E47" s="34" t="s">
        <v>324</v>
      </c>
      <c r="F47" s="35">
        <v>2.5</v>
      </c>
      <c r="G47" s="50" t="s">
        <v>85</v>
      </c>
      <c r="H47" s="109" t="s">
        <v>275</v>
      </c>
      <c r="I47" s="109"/>
      <c r="J47" s="109" t="s">
        <v>276</v>
      </c>
      <c r="K47" s="109"/>
      <c r="L47" s="79" t="s">
        <v>236</v>
      </c>
    </row>
    <row r="48" spans="1:12" ht="17.100000000000001" customHeight="1">
      <c r="A48" s="32">
        <f t="shared" si="22"/>
        <v>1491.5</v>
      </c>
      <c r="B48" s="32">
        <v>8</v>
      </c>
      <c r="C48" s="33" t="s">
        <v>150</v>
      </c>
      <c r="D48" s="32">
        <f t="shared" ref="D48" si="23">B48</f>
        <v>8</v>
      </c>
      <c r="E48" s="2" t="s">
        <v>787</v>
      </c>
      <c r="G48" s="50"/>
    </row>
    <row r="49" spans="1:13" ht="18" customHeight="1">
      <c r="A49" s="27">
        <f t="shared" si="22"/>
        <v>1497.5</v>
      </c>
      <c r="B49" s="27">
        <v>6</v>
      </c>
      <c r="C49" s="43" t="s">
        <v>325</v>
      </c>
      <c r="D49" s="27">
        <f>B49+B50+B51+B53+B52+B54+B55+B56</f>
        <v>74</v>
      </c>
      <c r="E49" s="34" t="s">
        <v>326</v>
      </c>
      <c r="G49" s="50"/>
    </row>
    <row r="50" spans="1:13" ht="33" customHeight="1">
      <c r="A50" s="27">
        <f t="shared" si="22"/>
        <v>1517.5</v>
      </c>
      <c r="B50" s="27">
        <v>20</v>
      </c>
      <c r="C50" s="43" t="s">
        <v>325</v>
      </c>
      <c r="E50" s="34" t="s">
        <v>327</v>
      </c>
      <c r="F50" s="35">
        <v>3</v>
      </c>
      <c r="G50" s="50"/>
    </row>
    <row r="51" spans="1:13" ht="17.100000000000001" customHeight="1">
      <c r="A51" s="27">
        <f t="shared" si="22"/>
        <v>1527.5</v>
      </c>
      <c r="B51" s="27">
        <v>10</v>
      </c>
      <c r="C51" s="43" t="s">
        <v>325</v>
      </c>
      <c r="E51" s="34" t="s">
        <v>328</v>
      </c>
      <c r="G51" s="50"/>
    </row>
    <row r="52" spans="1:13" ht="17.100000000000001" customHeight="1">
      <c r="A52" s="27">
        <f t="shared" si="22"/>
        <v>1537.5</v>
      </c>
      <c r="B52" s="27">
        <v>10</v>
      </c>
      <c r="C52" s="43" t="s">
        <v>325</v>
      </c>
      <c r="E52" s="34" t="s">
        <v>329</v>
      </c>
      <c r="F52" s="35">
        <v>0.6</v>
      </c>
      <c r="G52" s="50"/>
    </row>
    <row r="53" spans="1:13" ht="17.100000000000001" customHeight="1">
      <c r="A53" s="27">
        <f t="shared" si="22"/>
        <v>1543.5</v>
      </c>
      <c r="B53" s="27">
        <v>6</v>
      </c>
      <c r="C53" s="43" t="s">
        <v>325</v>
      </c>
      <c r="E53" s="34" t="s">
        <v>330</v>
      </c>
      <c r="G53" s="50"/>
    </row>
    <row r="54" spans="1:13" ht="17.100000000000001" customHeight="1">
      <c r="A54" s="27">
        <f t="shared" si="22"/>
        <v>1555.5</v>
      </c>
      <c r="B54" s="27">
        <v>12</v>
      </c>
      <c r="C54" s="43" t="s">
        <v>325</v>
      </c>
      <c r="E54" s="34" t="s">
        <v>324</v>
      </c>
      <c r="F54" s="35">
        <v>5</v>
      </c>
      <c r="G54" s="50" t="s">
        <v>86</v>
      </c>
      <c r="H54" s="109" t="s">
        <v>273</v>
      </c>
      <c r="I54" s="109"/>
      <c r="J54" s="109" t="s">
        <v>274</v>
      </c>
      <c r="K54" s="109"/>
      <c r="L54" s="79" t="s">
        <v>236</v>
      </c>
    </row>
    <row r="55" spans="1:13" ht="17.100000000000001" customHeight="1">
      <c r="A55" s="27">
        <f t="shared" si="22"/>
        <v>1558.5</v>
      </c>
      <c r="B55" s="27">
        <v>3</v>
      </c>
      <c r="C55" s="43" t="s">
        <v>325</v>
      </c>
      <c r="E55" s="34" t="s">
        <v>331</v>
      </c>
      <c r="G55" s="50"/>
    </row>
    <row r="56" spans="1:13" ht="17.100000000000001" customHeight="1">
      <c r="A56" s="27">
        <f t="shared" si="22"/>
        <v>1565.5</v>
      </c>
      <c r="B56" s="27">
        <v>7</v>
      </c>
      <c r="C56" s="43" t="s">
        <v>325</v>
      </c>
      <c r="E56" s="34" t="s">
        <v>324</v>
      </c>
      <c r="F56" s="35">
        <v>2</v>
      </c>
      <c r="G56" s="50"/>
    </row>
    <row r="57" spans="1:13" ht="17.100000000000001" customHeight="1">
      <c r="A57" s="32">
        <f t="shared" si="22"/>
        <v>1585.5</v>
      </c>
      <c r="B57" s="32">
        <v>20</v>
      </c>
      <c r="C57" s="33" t="s">
        <v>150</v>
      </c>
      <c r="D57" s="32">
        <f t="shared" ref="D57" si="24">B57</f>
        <v>20</v>
      </c>
      <c r="E57" s="179" t="s">
        <v>780</v>
      </c>
      <c r="G57" s="50"/>
    </row>
    <row r="58" spans="1:13" ht="33" customHeight="1">
      <c r="A58" s="27">
        <f t="shared" si="22"/>
        <v>1596.5</v>
      </c>
      <c r="B58" s="27">
        <v>11</v>
      </c>
      <c r="C58" s="43" t="s">
        <v>332</v>
      </c>
      <c r="D58" s="27">
        <f>B58</f>
        <v>11</v>
      </c>
      <c r="E58" s="34" t="s">
        <v>333</v>
      </c>
      <c r="F58" s="35">
        <v>2.5</v>
      </c>
      <c r="G58" s="50"/>
    </row>
    <row r="59" spans="1:13" ht="17.100000000000001" customHeight="1">
      <c r="A59" s="32">
        <f t="shared" si="22"/>
        <v>1606.5</v>
      </c>
      <c r="B59" s="32">
        <v>10</v>
      </c>
      <c r="C59" s="33" t="s">
        <v>150</v>
      </c>
      <c r="D59" s="32">
        <f t="shared" ref="D59" si="25">B59</f>
        <v>10</v>
      </c>
      <c r="E59" s="179" t="s">
        <v>780</v>
      </c>
      <c r="G59" s="50"/>
    </row>
    <row r="60" spans="1:13" ht="17.100000000000001" customHeight="1">
      <c r="A60" s="27">
        <f t="shared" si="22"/>
        <v>1632.5</v>
      </c>
      <c r="B60" s="27">
        <v>26</v>
      </c>
      <c r="C60" s="43" t="s">
        <v>334</v>
      </c>
      <c r="D60" s="27">
        <f>B60</f>
        <v>26</v>
      </c>
      <c r="E60" s="34" t="s">
        <v>304</v>
      </c>
      <c r="F60" s="35">
        <v>1.5</v>
      </c>
      <c r="G60" s="50"/>
    </row>
    <row r="61" spans="1:13" ht="17.100000000000001" customHeight="1" thickBot="1">
      <c r="A61" s="77">
        <f t="shared" si="22"/>
        <v>1657.5</v>
      </c>
      <c r="B61" s="77">
        <v>25</v>
      </c>
      <c r="C61" s="78" t="s">
        <v>150</v>
      </c>
      <c r="D61" s="77">
        <f t="shared" ref="D61" si="26">B61</f>
        <v>25</v>
      </c>
      <c r="E61" s="179" t="s">
        <v>1138</v>
      </c>
      <c r="G61" s="50"/>
    </row>
    <row r="62" spans="1:13" ht="17.100000000000001" customHeight="1">
      <c r="A62" s="98"/>
      <c r="B62" s="98"/>
      <c r="C62" s="98" t="s">
        <v>335</v>
      </c>
      <c r="D62" s="98"/>
      <c r="E62" s="121" t="s">
        <v>760</v>
      </c>
      <c r="F62" s="54"/>
      <c r="G62" s="99"/>
      <c r="H62" s="55"/>
      <c r="I62" s="55"/>
      <c r="J62" s="55"/>
      <c r="K62" s="55"/>
      <c r="L62" s="55"/>
      <c r="M62" s="55"/>
    </row>
    <row r="64" spans="1:13" ht="17.100000000000001" customHeight="1">
      <c r="A64" s="27" t="s">
        <v>754</v>
      </c>
    </row>
    <row r="65" spans="1:1" ht="17.100000000000001" customHeight="1">
      <c r="A65" s="27" t="s">
        <v>777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7DBF0-B81E-8840-9D14-1919F79E29A7}">
  <dimension ref="A1:L40"/>
  <sheetViews>
    <sheetView zoomScale="118" zoomScaleNormal="118" workbookViewId="0">
      <selection activeCell="E2" sqref="E2"/>
    </sheetView>
  </sheetViews>
  <sheetFormatPr defaultColWidth="10.6640625" defaultRowHeight="14.25"/>
  <cols>
    <col min="1" max="2" width="8.6640625" style="27" customWidth="1"/>
    <col min="3" max="3" width="18" style="27" customWidth="1"/>
    <col min="4" max="4" width="9.33203125" style="27" customWidth="1"/>
    <col min="5" max="5" width="39" style="27" customWidth="1"/>
    <col min="6" max="6" width="9.44140625" style="35" customWidth="1"/>
    <col min="7" max="7" width="9.44140625" style="27" customWidth="1"/>
    <col min="8" max="8" width="23.5546875" style="27" customWidth="1"/>
    <col min="9" max="11" width="15.88671875" style="27" customWidth="1"/>
    <col min="12" max="16384" width="10.6640625" style="27"/>
  </cols>
  <sheetData>
    <row r="1" spans="1:12" ht="17.100000000000001" customHeight="1">
      <c r="A1" s="104"/>
      <c r="B1" s="23"/>
      <c r="C1" s="1" t="s">
        <v>1579</v>
      </c>
      <c r="D1" s="24" t="s">
        <v>142</v>
      </c>
      <c r="E1" s="24" t="s">
        <v>63</v>
      </c>
      <c r="F1" s="25" t="s">
        <v>62</v>
      </c>
      <c r="G1" s="26" t="s">
        <v>227</v>
      </c>
    </row>
    <row r="2" spans="1:12" ht="17.100000000000001" customHeight="1">
      <c r="A2" s="104"/>
      <c r="B2" s="23"/>
      <c r="C2" s="28" t="s">
        <v>70</v>
      </c>
      <c r="D2" s="28" t="s">
        <v>366</v>
      </c>
      <c r="E2" s="28" t="s">
        <v>64</v>
      </c>
      <c r="F2" s="83" t="s">
        <v>62</v>
      </c>
      <c r="G2" s="74" t="s">
        <v>229</v>
      </c>
    </row>
    <row r="3" spans="1:12" ht="17.100000000000001" customHeight="1">
      <c r="A3" s="106" t="s">
        <v>390</v>
      </c>
      <c r="B3" s="106" t="s">
        <v>393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</row>
    <row r="4" spans="1:12" ht="17.100000000000001" customHeight="1">
      <c r="A4" s="32">
        <f>B4</f>
        <v>20</v>
      </c>
      <c r="B4" s="32">
        <v>20</v>
      </c>
      <c r="C4" s="33" t="s">
        <v>150</v>
      </c>
      <c r="D4" s="32">
        <f t="shared" ref="D4:D18" si="0">B4</f>
        <v>20</v>
      </c>
      <c r="E4" s="34" t="s">
        <v>161</v>
      </c>
      <c r="G4" s="76"/>
      <c r="H4" s="43"/>
    </row>
    <row r="5" spans="1:12" ht="33" customHeight="1">
      <c r="A5" s="36">
        <f t="shared" ref="A5:A6" si="1">A4+B5</f>
        <v>38</v>
      </c>
      <c r="B5" s="36">
        <v>18</v>
      </c>
      <c r="C5" s="44" t="s">
        <v>367</v>
      </c>
      <c r="D5" s="36">
        <f t="shared" si="0"/>
        <v>18</v>
      </c>
      <c r="E5" s="34" t="s">
        <v>368</v>
      </c>
      <c r="G5" s="50" t="s">
        <v>82</v>
      </c>
      <c r="H5" s="109" t="s">
        <v>355</v>
      </c>
      <c r="I5" s="109" t="s">
        <v>352</v>
      </c>
      <c r="J5" s="109" t="s">
        <v>353</v>
      </c>
      <c r="K5" s="109" t="s">
        <v>354</v>
      </c>
      <c r="L5" s="79" t="s">
        <v>236</v>
      </c>
    </row>
    <row r="6" spans="1:12" ht="17.100000000000001" customHeight="1">
      <c r="A6" s="32">
        <f t="shared" si="1"/>
        <v>63</v>
      </c>
      <c r="B6" s="32">
        <v>25</v>
      </c>
      <c r="C6" s="33" t="s">
        <v>150</v>
      </c>
      <c r="D6" s="32">
        <f t="shared" si="0"/>
        <v>25</v>
      </c>
      <c r="E6" s="34" t="s">
        <v>161</v>
      </c>
      <c r="G6" s="50"/>
    </row>
    <row r="7" spans="1:12" ht="28.5">
      <c r="A7" s="36">
        <f>A6+B7</f>
        <v>66</v>
      </c>
      <c r="B7" s="36">
        <v>3</v>
      </c>
      <c r="C7" s="96" t="s">
        <v>369</v>
      </c>
      <c r="D7" s="36">
        <f t="shared" si="0"/>
        <v>3</v>
      </c>
      <c r="E7" s="71" t="s">
        <v>389</v>
      </c>
      <c r="G7" s="76"/>
    </row>
    <row r="8" spans="1:12">
      <c r="A8" s="32">
        <f t="shared" ref="A8:A9" si="2">A7+B8</f>
        <v>73</v>
      </c>
      <c r="B8" s="32">
        <v>7</v>
      </c>
      <c r="C8" s="33" t="s">
        <v>150</v>
      </c>
      <c r="D8" s="32">
        <f t="shared" si="0"/>
        <v>7</v>
      </c>
      <c r="E8" s="34" t="s">
        <v>161</v>
      </c>
      <c r="G8" s="50"/>
    </row>
    <row r="9" spans="1:12">
      <c r="A9" s="27">
        <f t="shared" si="2"/>
        <v>75</v>
      </c>
      <c r="B9" s="50">
        <v>2</v>
      </c>
      <c r="C9" s="243" t="s">
        <v>1235</v>
      </c>
      <c r="D9" s="50">
        <f t="shared" si="0"/>
        <v>2</v>
      </c>
      <c r="E9" s="39" t="s">
        <v>371</v>
      </c>
      <c r="F9" s="40"/>
      <c r="G9" s="50"/>
    </row>
    <row r="10" spans="1:12">
      <c r="A10" s="32">
        <f>A9+B10</f>
        <v>195</v>
      </c>
      <c r="B10" s="32">
        <v>120</v>
      </c>
      <c r="C10" s="33" t="s">
        <v>150</v>
      </c>
      <c r="D10" s="32">
        <f t="shared" si="0"/>
        <v>120</v>
      </c>
      <c r="E10" s="34" t="s">
        <v>161</v>
      </c>
      <c r="G10" s="76"/>
      <c r="H10" s="43"/>
    </row>
    <row r="11" spans="1:12" ht="17.100000000000001" customHeight="1">
      <c r="A11" s="36">
        <f t="shared" ref="A11:A13" si="3">A10+B11</f>
        <v>199</v>
      </c>
      <c r="B11" s="36">
        <v>4</v>
      </c>
      <c r="C11" s="172" t="s">
        <v>1565</v>
      </c>
      <c r="D11" s="36">
        <f t="shared" si="0"/>
        <v>4</v>
      </c>
      <c r="E11" s="34" t="s">
        <v>372</v>
      </c>
      <c r="F11" s="35">
        <v>0.4</v>
      </c>
      <c r="G11" s="50" t="s">
        <v>65</v>
      </c>
      <c r="H11" s="109" t="s">
        <v>356</v>
      </c>
      <c r="I11" s="109" t="s">
        <v>357</v>
      </c>
      <c r="J11" s="109" t="s">
        <v>358</v>
      </c>
      <c r="K11" s="109" t="s">
        <v>359</v>
      </c>
      <c r="L11" s="79" t="s">
        <v>236</v>
      </c>
    </row>
    <row r="12" spans="1:12" ht="17.100000000000001" customHeight="1">
      <c r="A12" s="32">
        <f t="shared" si="3"/>
        <v>229</v>
      </c>
      <c r="B12" s="32">
        <v>30</v>
      </c>
      <c r="C12" s="33" t="s">
        <v>150</v>
      </c>
      <c r="D12" s="32">
        <f t="shared" si="0"/>
        <v>30</v>
      </c>
      <c r="E12" s="34" t="s">
        <v>161</v>
      </c>
      <c r="G12" s="50"/>
    </row>
    <row r="13" spans="1:12" ht="27.75">
      <c r="A13" s="36">
        <f t="shared" si="3"/>
        <v>232</v>
      </c>
      <c r="B13" s="37">
        <v>3</v>
      </c>
      <c r="C13" s="38" t="s">
        <v>373</v>
      </c>
      <c r="D13" s="37">
        <f t="shared" si="0"/>
        <v>3</v>
      </c>
      <c r="E13" s="39" t="s">
        <v>374</v>
      </c>
      <c r="F13" s="40"/>
      <c r="G13" s="50" t="s">
        <v>66</v>
      </c>
      <c r="H13" s="180" t="s">
        <v>360</v>
      </c>
      <c r="I13" s="180" t="s">
        <v>361</v>
      </c>
      <c r="J13" s="180" t="s">
        <v>362</v>
      </c>
      <c r="K13" s="180" t="s">
        <v>363</v>
      </c>
      <c r="L13" s="79" t="s">
        <v>236</v>
      </c>
    </row>
    <row r="14" spans="1:12">
      <c r="A14" s="32">
        <f>A13+B14</f>
        <v>252</v>
      </c>
      <c r="B14" s="32">
        <v>20</v>
      </c>
      <c r="C14" s="33" t="s">
        <v>150</v>
      </c>
      <c r="D14" s="32">
        <f t="shared" si="0"/>
        <v>20</v>
      </c>
      <c r="E14" s="34" t="s">
        <v>161</v>
      </c>
      <c r="G14" s="76"/>
      <c r="H14" s="43"/>
    </row>
    <row r="15" spans="1:12">
      <c r="A15" s="27">
        <f>A14+B15</f>
        <v>264</v>
      </c>
      <c r="B15" s="50">
        <v>12</v>
      </c>
      <c r="C15" s="49" t="s">
        <v>375</v>
      </c>
      <c r="D15" s="50">
        <f t="shared" si="0"/>
        <v>12</v>
      </c>
      <c r="E15" s="39" t="s">
        <v>376</v>
      </c>
      <c r="F15" s="40">
        <v>1.8</v>
      </c>
      <c r="G15" s="50"/>
    </row>
    <row r="16" spans="1:12">
      <c r="A16" s="32">
        <f>A15+B16</f>
        <v>271</v>
      </c>
      <c r="B16" s="32">
        <v>7</v>
      </c>
      <c r="C16" s="33" t="s">
        <v>150</v>
      </c>
      <c r="D16" s="32">
        <f t="shared" si="0"/>
        <v>7</v>
      </c>
      <c r="E16" s="34" t="s">
        <v>161</v>
      </c>
      <c r="G16" s="76"/>
      <c r="H16" s="43"/>
    </row>
    <row r="17" spans="1:12">
      <c r="A17" s="36">
        <f t="shared" ref="A17" si="4">A16+B17</f>
        <v>289</v>
      </c>
      <c r="B17" s="37">
        <v>18</v>
      </c>
      <c r="C17" s="38" t="s">
        <v>166</v>
      </c>
      <c r="D17" s="37">
        <f t="shared" si="0"/>
        <v>18</v>
      </c>
      <c r="E17" s="39" t="s">
        <v>342</v>
      </c>
      <c r="F17" s="40">
        <v>0.8</v>
      </c>
      <c r="G17" s="50"/>
    </row>
    <row r="18" spans="1:12">
      <c r="A18" s="32">
        <f>A17+B18</f>
        <v>315</v>
      </c>
      <c r="B18" s="32">
        <v>26</v>
      </c>
      <c r="C18" s="33" t="s">
        <v>150</v>
      </c>
      <c r="D18" s="32">
        <f t="shared" si="0"/>
        <v>26</v>
      </c>
      <c r="E18" s="34" t="s">
        <v>161</v>
      </c>
      <c r="G18" s="76"/>
      <c r="H18" s="43"/>
    </row>
    <row r="19" spans="1:12">
      <c r="A19" s="27">
        <f>A18+B19</f>
        <v>326</v>
      </c>
      <c r="B19" s="50">
        <v>11</v>
      </c>
      <c r="C19" s="49" t="s">
        <v>377</v>
      </c>
      <c r="D19" s="50">
        <f>B19+B20</f>
        <v>19</v>
      </c>
      <c r="E19" s="39" t="s">
        <v>346</v>
      </c>
      <c r="F19" s="40">
        <v>2</v>
      </c>
      <c r="G19" s="50"/>
    </row>
    <row r="20" spans="1:12">
      <c r="A20" s="27">
        <f t="shared" ref="A20" si="5">A19+B20</f>
        <v>334</v>
      </c>
      <c r="B20" s="50">
        <v>8</v>
      </c>
      <c r="C20" s="49" t="s">
        <v>377</v>
      </c>
      <c r="D20" s="50"/>
      <c r="E20" s="39" t="s">
        <v>378</v>
      </c>
      <c r="F20" s="40"/>
      <c r="G20" s="50"/>
    </row>
    <row r="21" spans="1:12">
      <c r="A21" s="32">
        <f>A20+B21</f>
        <v>338</v>
      </c>
      <c r="B21" s="32">
        <v>4</v>
      </c>
      <c r="C21" s="33" t="s">
        <v>150</v>
      </c>
      <c r="D21" s="32">
        <f t="shared" ref="D21" si="6">B21</f>
        <v>4</v>
      </c>
      <c r="E21" s="34" t="s">
        <v>161</v>
      </c>
      <c r="G21" s="76"/>
      <c r="H21" s="43"/>
    </row>
    <row r="22" spans="1:12">
      <c r="A22" s="27">
        <f>A21+B22</f>
        <v>343</v>
      </c>
      <c r="B22" s="50">
        <v>5</v>
      </c>
      <c r="C22" s="105" t="s">
        <v>379</v>
      </c>
      <c r="D22" s="50">
        <f>B22</f>
        <v>5</v>
      </c>
      <c r="E22" s="39" t="s">
        <v>380</v>
      </c>
      <c r="F22" s="40"/>
      <c r="G22" s="50"/>
    </row>
    <row r="23" spans="1:12">
      <c r="A23" s="32">
        <f>A22+B23</f>
        <v>352</v>
      </c>
      <c r="B23" s="32">
        <v>9</v>
      </c>
      <c r="C23" s="33" t="s">
        <v>150</v>
      </c>
      <c r="D23" s="32">
        <f>B23</f>
        <v>9</v>
      </c>
      <c r="E23" s="34" t="s">
        <v>161</v>
      </c>
      <c r="G23" s="76"/>
      <c r="H23" s="43"/>
    </row>
    <row r="24" spans="1:12">
      <c r="A24" s="27">
        <f>A23+B24</f>
        <v>362</v>
      </c>
      <c r="B24" s="50">
        <v>10</v>
      </c>
      <c r="C24" s="49" t="s">
        <v>381</v>
      </c>
      <c r="D24" s="50">
        <f>B24+B25</f>
        <v>18</v>
      </c>
      <c r="E24" s="39" t="s">
        <v>382</v>
      </c>
      <c r="F24" s="40">
        <v>1.5</v>
      </c>
      <c r="G24" s="50"/>
    </row>
    <row r="25" spans="1:12">
      <c r="A25" s="27">
        <f t="shared" ref="A25" si="7">A24+B25</f>
        <v>370</v>
      </c>
      <c r="B25" s="50">
        <v>8</v>
      </c>
      <c r="C25" s="49" t="s">
        <v>381</v>
      </c>
      <c r="D25" s="50"/>
      <c r="E25" s="39" t="s">
        <v>173</v>
      </c>
      <c r="F25" s="40">
        <v>0.5</v>
      </c>
      <c r="G25" s="50"/>
    </row>
    <row r="26" spans="1:12">
      <c r="A26" s="32">
        <f>A25+B26</f>
        <v>374</v>
      </c>
      <c r="B26" s="32">
        <v>4</v>
      </c>
      <c r="C26" s="33" t="s">
        <v>150</v>
      </c>
      <c r="D26" s="32">
        <f t="shared" ref="D26:D28" si="8">B26</f>
        <v>4</v>
      </c>
      <c r="E26" s="34" t="s">
        <v>161</v>
      </c>
      <c r="G26" s="76"/>
      <c r="H26" s="43"/>
    </row>
    <row r="27" spans="1:12">
      <c r="A27" s="36">
        <f t="shared" ref="A27" si="9">A26+B27</f>
        <v>380</v>
      </c>
      <c r="B27" s="37">
        <v>6</v>
      </c>
      <c r="C27" s="38" t="s">
        <v>383</v>
      </c>
      <c r="D27" s="37">
        <f t="shared" si="8"/>
        <v>6</v>
      </c>
      <c r="E27" s="39" t="s">
        <v>384</v>
      </c>
      <c r="F27" s="40">
        <v>0.2</v>
      </c>
      <c r="G27" s="50" t="s">
        <v>68</v>
      </c>
      <c r="H27" s="109" t="s">
        <v>364</v>
      </c>
      <c r="I27" s="109"/>
      <c r="J27" s="109" t="s">
        <v>365</v>
      </c>
      <c r="K27" s="109"/>
      <c r="L27" s="79" t="s">
        <v>236</v>
      </c>
    </row>
    <row r="28" spans="1:12">
      <c r="A28" s="32">
        <f>A27+B28</f>
        <v>395</v>
      </c>
      <c r="B28" s="32">
        <v>15</v>
      </c>
      <c r="C28" s="33" t="s">
        <v>150</v>
      </c>
      <c r="D28" s="32">
        <f t="shared" si="8"/>
        <v>15</v>
      </c>
      <c r="E28" s="34" t="s">
        <v>161</v>
      </c>
      <c r="G28" s="76"/>
      <c r="H28" s="43"/>
    </row>
    <row r="29" spans="1:12" ht="15" thickBot="1">
      <c r="A29" s="114">
        <f>A28+B29</f>
        <v>435</v>
      </c>
      <c r="B29" s="115">
        <v>40</v>
      </c>
      <c r="C29" s="252" t="s">
        <v>438</v>
      </c>
      <c r="D29" s="115">
        <f>B29</f>
        <v>40</v>
      </c>
      <c r="E29" s="71" t="s">
        <v>1289</v>
      </c>
      <c r="F29" s="40">
        <v>3</v>
      </c>
      <c r="G29" s="50"/>
    </row>
    <row r="30" spans="1:12">
      <c r="A30" s="32">
        <f>A29+B30</f>
        <v>460</v>
      </c>
      <c r="B30" s="32">
        <v>25</v>
      </c>
      <c r="C30" s="33" t="s">
        <v>150</v>
      </c>
      <c r="D30" s="32">
        <f t="shared" ref="D30:D36" si="10">B30</f>
        <v>25</v>
      </c>
      <c r="E30" s="34" t="s">
        <v>161</v>
      </c>
      <c r="G30" s="50"/>
    </row>
    <row r="31" spans="1:12">
      <c r="A31" s="27">
        <f>A30+B31</f>
        <v>468</v>
      </c>
      <c r="B31" s="50">
        <v>8</v>
      </c>
      <c r="C31" s="201" t="s">
        <v>1288</v>
      </c>
      <c r="D31" s="50">
        <f t="shared" si="10"/>
        <v>8</v>
      </c>
      <c r="E31" s="39" t="s">
        <v>386</v>
      </c>
      <c r="F31" s="40">
        <v>0.8</v>
      </c>
      <c r="G31" s="50"/>
    </row>
    <row r="32" spans="1:12">
      <c r="A32" s="32">
        <f>A31+B32</f>
        <v>498</v>
      </c>
      <c r="B32" s="32">
        <v>30</v>
      </c>
      <c r="C32" s="33" t="s">
        <v>150</v>
      </c>
      <c r="D32" s="32">
        <f t="shared" si="10"/>
        <v>30</v>
      </c>
      <c r="E32" s="34" t="s">
        <v>161</v>
      </c>
      <c r="G32" s="76"/>
      <c r="H32" s="43"/>
    </row>
    <row r="33" spans="1:12" ht="27.75">
      <c r="A33" s="36">
        <f t="shared" ref="A33" si="11">A32+B33</f>
        <v>513</v>
      </c>
      <c r="B33" s="37">
        <v>15</v>
      </c>
      <c r="C33" s="170" t="s">
        <v>463</v>
      </c>
      <c r="D33" s="37">
        <f t="shared" si="10"/>
        <v>15</v>
      </c>
      <c r="E33" s="39" t="s">
        <v>387</v>
      </c>
      <c r="F33" s="40"/>
      <c r="G33" s="50"/>
    </row>
    <row r="34" spans="1:12">
      <c r="A34" s="32">
        <f>A33+B34</f>
        <v>653</v>
      </c>
      <c r="B34" s="32">
        <v>140</v>
      </c>
      <c r="C34" s="33" t="s">
        <v>150</v>
      </c>
      <c r="D34" s="32">
        <f t="shared" si="10"/>
        <v>140</v>
      </c>
      <c r="E34" s="34" t="s">
        <v>161</v>
      </c>
      <c r="G34" s="76"/>
      <c r="H34" s="43"/>
    </row>
    <row r="35" spans="1:12" ht="17.100000000000001" customHeight="1">
      <c r="A35" s="36">
        <f t="shared" ref="A35:A36" si="12">A34+B35</f>
        <v>657</v>
      </c>
      <c r="B35" s="36">
        <v>4</v>
      </c>
      <c r="C35" s="44" t="s">
        <v>248</v>
      </c>
      <c r="D35" s="36">
        <f t="shared" si="10"/>
        <v>4</v>
      </c>
      <c r="E35" s="34" t="s">
        <v>388</v>
      </c>
      <c r="G35" s="50"/>
    </row>
    <row r="36" spans="1:12" ht="17.100000000000001" customHeight="1">
      <c r="A36" s="32">
        <f t="shared" si="12"/>
        <v>697</v>
      </c>
      <c r="B36" s="32">
        <v>40</v>
      </c>
      <c r="C36" s="33" t="s">
        <v>150</v>
      </c>
      <c r="D36" s="32">
        <f t="shared" si="10"/>
        <v>40</v>
      </c>
      <c r="E36" s="34" t="s">
        <v>344</v>
      </c>
      <c r="G36" s="50"/>
    </row>
    <row r="37" spans="1:12">
      <c r="A37" s="103"/>
      <c r="B37" s="103"/>
      <c r="C37" s="103" t="s">
        <v>250</v>
      </c>
      <c r="D37" s="103"/>
      <c r="E37" s="121" t="s">
        <v>781</v>
      </c>
      <c r="F37" s="54"/>
      <c r="G37" s="99"/>
      <c r="H37" s="55"/>
      <c r="I37" s="55"/>
      <c r="J37" s="55"/>
      <c r="K37" s="55"/>
      <c r="L37" s="55"/>
    </row>
    <row r="39" spans="1:12">
      <c r="A39" s="27" t="s">
        <v>754</v>
      </c>
    </row>
    <row r="40" spans="1:12">
      <c r="A40" s="27" t="s">
        <v>755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0D278-43DC-C345-A791-815E3CCDC5A5}">
  <dimension ref="A1:H18"/>
  <sheetViews>
    <sheetView zoomScale="147" zoomScaleNormal="147" workbookViewId="0">
      <selection activeCell="E2" sqref="E2"/>
    </sheetView>
  </sheetViews>
  <sheetFormatPr defaultColWidth="11.33203125" defaultRowHeight="17.100000000000001" customHeight="1"/>
  <cols>
    <col min="1" max="2" width="7.5546875" style="27" customWidth="1"/>
    <col min="3" max="3" width="20.33203125" style="27" customWidth="1"/>
    <col min="4" max="4" width="8.33203125" style="27" customWidth="1"/>
    <col min="5" max="5" width="39.44140625" style="27" customWidth="1"/>
    <col min="6" max="6" width="9.44140625" style="35" customWidth="1"/>
    <col min="7" max="7" width="9.44140625" style="27" customWidth="1"/>
    <col min="8" max="16384" width="11.33203125" style="27"/>
  </cols>
  <sheetData>
    <row r="1" spans="1:8" ht="17.100000000000001" customHeight="1">
      <c r="A1" s="22"/>
      <c r="B1" s="23"/>
      <c r="C1" s="24" t="s">
        <v>176</v>
      </c>
      <c r="D1" s="24" t="s">
        <v>142</v>
      </c>
      <c r="E1" s="24" t="s">
        <v>1538</v>
      </c>
      <c r="F1" s="56"/>
      <c r="G1" s="22"/>
    </row>
    <row r="2" spans="1:8" ht="17.100000000000001" customHeight="1">
      <c r="A2" s="22"/>
      <c r="B2" s="23"/>
      <c r="C2" s="24" t="s">
        <v>126</v>
      </c>
      <c r="D2" s="24" t="s">
        <v>144</v>
      </c>
      <c r="E2" s="24" t="s">
        <v>125</v>
      </c>
      <c r="F2" s="57"/>
      <c r="G2" s="22"/>
    </row>
    <row r="3" spans="1:8" ht="17.100000000000001" customHeight="1">
      <c r="A3" s="20" t="s">
        <v>392</v>
      </c>
      <c r="B3" s="106" t="s">
        <v>393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</row>
    <row r="4" spans="1:8" ht="17.100000000000001" customHeight="1">
      <c r="A4" s="32">
        <f>B4</f>
        <v>60</v>
      </c>
      <c r="B4" s="32">
        <v>60</v>
      </c>
      <c r="C4" s="33" t="s">
        <v>150</v>
      </c>
      <c r="D4" s="32">
        <f>B4</f>
        <v>60</v>
      </c>
      <c r="E4" s="34" t="s">
        <v>151</v>
      </c>
    </row>
    <row r="5" spans="1:8" ht="17.100000000000001" customHeight="1">
      <c r="A5" s="41">
        <f t="shared" ref="A5:A10" si="0">A4+B5</f>
        <v>190</v>
      </c>
      <c r="B5" s="41">
        <v>130</v>
      </c>
      <c r="C5" s="42" t="s">
        <v>150</v>
      </c>
      <c r="D5" s="41">
        <f>B5</f>
        <v>130</v>
      </c>
      <c r="E5" s="34" t="s">
        <v>161</v>
      </c>
      <c r="G5" s="43"/>
      <c r="H5" s="43"/>
    </row>
    <row r="6" spans="1:8" ht="17.100000000000001" customHeight="1">
      <c r="A6" s="58">
        <f t="shared" si="0"/>
        <v>370</v>
      </c>
      <c r="B6" s="58">
        <v>180</v>
      </c>
      <c r="C6" s="59" t="s">
        <v>177</v>
      </c>
      <c r="D6" s="58">
        <f t="shared" ref="D6:D7" si="1">B6</f>
        <v>180</v>
      </c>
      <c r="E6" s="47" t="s">
        <v>178</v>
      </c>
    </row>
    <row r="7" spans="1:8" ht="17.100000000000001" customHeight="1">
      <c r="A7" s="32">
        <f t="shared" si="0"/>
        <v>612</v>
      </c>
      <c r="B7" s="32">
        <v>242</v>
      </c>
      <c r="C7" s="33" t="s">
        <v>150</v>
      </c>
      <c r="D7" s="32">
        <f t="shared" si="1"/>
        <v>242</v>
      </c>
      <c r="E7" s="34" t="s">
        <v>179</v>
      </c>
    </row>
    <row r="8" spans="1:8" ht="17.100000000000001" customHeight="1">
      <c r="A8" s="45">
        <f t="shared" si="0"/>
        <v>616</v>
      </c>
      <c r="B8" s="45">
        <v>4</v>
      </c>
      <c r="C8" s="166" t="s">
        <v>749</v>
      </c>
      <c r="D8" s="61">
        <f>B8+B9</f>
        <v>32</v>
      </c>
      <c r="E8" s="39" t="s">
        <v>181</v>
      </c>
    </row>
    <row r="9" spans="1:8" ht="17.100000000000001" customHeight="1" thickBot="1">
      <c r="A9" s="62">
        <f t="shared" si="0"/>
        <v>644</v>
      </c>
      <c r="B9" s="62">
        <v>28</v>
      </c>
      <c r="C9" s="175" t="s">
        <v>750</v>
      </c>
      <c r="D9" s="63"/>
      <c r="E9" s="39" t="s">
        <v>182</v>
      </c>
      <c r="F9" s="35">
        <v>1.5</v>
      </c>
    </row>
    <row r="10" spans="1:8" ht="17.100000000000001" customHeight="1">
      <c r="A10" s="32">
        <f t="shared" si="0"/>
        <v>734</v>
      </c>
      <c r="B10" s="32">
        <v>90</v>
      </c>
      <c r="C10" s="33" t="s">
        <v>150</v>
      </c>
      <c r="D10" s="32">
        <f t="shared" ref="D10" si="2">B10</f>
        <v>90</v>
      </c>
      <c r="E10" s="34" t="s">
        <v>161</v>
      </c>
    </row>
    <row r="11" spans="1:8" ht="17.100000000000001" customHeight="1">
      <c r="A11" s="36">
        <f t="shared" ref="A11:A18" si="3">A10+B11</f>
        <v>749</v>
      </c>
      <c r="B11" s="36">
        <v>15</v>
      </c>
      <c r="C11" s="38" t="s">
        <v>183</v>
      </c>
      <c r="D11" s="37">
        <f>B11+B12</f>
        <v>17</v>
      </c>
      <c r="E11" s="39" t="s">
        <v>184</v>
      </c>
      <c r="F11" s="35">
        <v>0.6</v>
      </c>
    </row>
    <row r="12" spans="1:8" ht="17.100000000000001" customHeight="1">
      <c r="A12" s="36">
        <f t="shared" si="3"/>
        <v>751</v>
      </c>
      <c r="B12" s="36">
        <v>2</v>
      </c>
      <c r="C12" s="38" t="s">
        <v>183</v>
      </c>
      <c r="D12" s="36"/>
      <c r="E12" s="34" t="s">
        <v>185</v>
      </c>
    </row>
    <row r="13" spans="1:8" ht="17.100000000000001" customHeight="1">
      <c r="A13" s="36">
        <f t="shared" si="3"/>
        <v>755</v>
      </c>
      <c r="B13" s="36">
        <v>4</v>
      </c>
      <c r="C13" s="38" t="s">
        <v>186</v>
      </c>
      <c r="D13" s="37">
        <f>B13</f>
        <v>4</v>
      </c>
      <c r="E13" s="71" t="s">
        <v>226</v>
      </c>
      <c r="F13" s="35">
        <v>0.4</v>
      </c>
    </row>
    <row r="14" spans="1:8" ht="17.100000000000001" customHeight="1">
      <c r="A14" s="32">
        <f t="shared" si="3"/>
        <v>863</v>
      </c>
      <c r="B14" s="32">
        <v>108</v>
      </c>
      <c r="C14" s="33" t="s">
        <v>150</v>
      </c>
      <c r="D14" s="32">
        <f t="shared" ref="D14" si="4">B14</f>
        <v>108</v>
      </c>
      <c r="E14" s="34" t="s">
        <v>161</v>
      </c>
    </row>
    <row r="15" spans="1:8" ht="17.100000000000001" customHeight="1">
      <c r="A15" s="45">
        <f t="shared" si="3"/>
        <v>869</v>
      </c>
      <c r="B15" s="27">
        <v>6</v>
      </c>
      <c r="C15" s="176" t="s">
        <v>856</v>
      </c>
      <c r="D15" s="27">
        <f>B15</f>
        <v>6</v>
      </c>
      <c r="E15" s="7" t="s">
        <v>855</v>
      </c>
      <c r="F15" s="35">
        <v>1.5</v>
      </c>
    </row>
    <row r="16" spans="1:8" ht="17.100000000000001" customHeight="1">
      <c r="A16" s="32">
        <f t="shared" si="3"/>
        <v>979</v>
      </c>
      <c r="B16" s="32">
        <v>110</v>
      </c>
      <c r="C16" s="33" t="s">
        <v>150</v>
      </c>
      <c r="D16" s="32">
        <f t="shared" ref="D16" si="5">B16</f>
        <v>110</v>
      </c>
      <c r="E16" s="34" t="s">
        <v>161</v>
      </c>
    </row>
    <row r="17" spans="1:7" ht="17.100000000000001" customHeight="1">
      <c r="A17" s="45">
        <f t="shared" si="3"/>
        <v>991</v>
      </c>
      <c r="B17" s="27">
        <v>12</v>
      </c>
      <c r="C17" s="46" t="s">
        <v>187</v>
      </c>
      <c r="D17" s="27">
        <f>B17</f>
        <v>12</v>
      </c>
      <c r="E17" s="27" t="s">
        <v>189</v>
      </c>
      <c r="F17" s="35">
        <v>0.8</v>
      </c>
    </row>
    <row r="18" spans="1:7" ht="17.100000000000001" customHeight="1">
      <c r="A18" s="51">
        <f t="shared" si="3"/>
        <v>1021</v>
      </c>
      <c r="B18" s="51">
        <v>30</v>
      </c>
      <c r="C18" s="52" t="s">
        <v>150</v>
      </c>
      <c r="D18" s="51">
        <f t="shared" ref="D18" si="6">B18</f>
        <v>30</v>
      </c>
      <c r="E18" s="53" t="s">
        <v>161</v>
      </c>
      <c r="F18" s="54"/>
      <c r="G18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E747A-C189-234E-94C7-C7B691885123}">
  <dimension ref="A1:L24"/>
  <sheetViews>
    <sheetView zoomScale="113" zoomScaleNormal="113" workbookViewId="0">
      <selection activeCell="E2" sqref="E2"/>
    </sheetView>
  </sheetViews>
  <sheetFormatPr defaultColWidth="11.33203125" defaultRowHeight="17.100000000000001" customHeight="1"/>
  <cols>
    <col min="1" max="2" width="7.44140625" style="27" customWidth="1"/>
    <col min="3" max="3" width="18.33203125" style="27" customWidth="1"/>
    <col min="4" max="4" width="7.88671875" style="27" customWidth="1"/>
    <col min="5" max="5" width="38.44140625" style="27" customWidth="1"/>
    <col min="6" max="6" width="11.33203125" style="35"/>
    <col min="7" max="7" width="11.33203125" style="27"/>
    <col min="8" max="8" width="19" style="27" customWidth="1"/>
    <col min="9" max="11" width="15.33203125" style="27" customWidth="1"/>
    <col min="12" max="16384" width="11.33203125" style="27"/>
  </cols>
  <sheetData>
    <row r="1" spans="1:12" ht="17.100000000000001" customHeight="1">
      <c r="A1" s="22"/>
      <c r="B1" s="23"/>
      <c r="C1" s="1" t="s">
        <v>1580</v>
      </c>
      <c r="D1" s="24" t="s">
        <v>142</v>
      </c>
      <c r="E1" s="24" t="s">
        <v>56</v>
      </c>
      <c r="F1" s="25" t="s">
        <v>58</v>
      </c>
      <c r="G1" s="26" t="s">
        <v>227</v>
      </c>
    </row>
    <row r="2" spans="1:12" ht="17.100000000000001" customHeight="1">
      <c r="A2" s="22"/>
      <c r="B2" s="23"/>
      <c r="C2" s="28" t="s">
        <v>71</v>
      </c>
      <c r="D2" s="28" t="s">
        <v>366</v>
      </c>
      <c r="E2" s="28" t="s">
        <v>57</v>
      </c>
      <c r="F2" s="85" t="s">
        <v>420</v>
      </c>
      <c r="G2" s="29" t="s">
        <v>229</v>
      </c>
    </row>
    <row r="3" spans="1:12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87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</row>
    <row r="4" spans="1:12" s="45" customFormat="1" ht="17.100000000000001" customHeight="1">
      <c r="A4" s="88">
        <f>B4</f>
        <v>15</v>
      </c>
      <c r="B4" s="88">
        <v>15</v>
      </c>
      <c r="C4" s="33" t="s">
        <v>150</v>
      </c>
      <c r="D4" s="88">
        <f>B4</f>
        <v>15</v>
      </c>
      <c r="E4" s="89" t="s">
        <v>286</v>
      </c>
      <c r="F4" s="90"/>
      <c r="G4" s="89"/>
    </row>
    <row r="5" spans="1:12" s="45" customFormat="1" ht="17.100000000000001" customHeight="1">
      <c r="A5" s="36">
        <f t="shared" ref="A5:A8" si="0">A4+B5</f>
        <v>18</v>
      </c>
      <c r="B5" s="92">
        <v>3</v>
      </c>
      <c r="C5" s="93" t="s">
        <v>974</v>
      </c>
      <c r="D5" s="92">
        <f t="shared" ref="D5:D7" si="1">B5</f>
        <v>3</v>
      </c>
      <c r="E5" s="71" t="s">
        <v>415</v>
      </c>
      <c r="F5" s="90"/>
      <c r="G5" s="89"/>
    </row>
    <row r="6" spans="1:12" s="45" customFormat="1" ht="17.100000000000001" customHeight="1">
      <c r="A6" s="32">
        <f t="shared" si="0"/>
        <v>33</v>
      </c>
      <c r="B6" s="88">
        <v>15</v>
      </c>
      <c r="C6" s="33" t="s">
        <v>150</v>
      </c>
      <c r="D6" s="88">
        <f t="shared" si="1"/>
        <v>15</v>
      </c>
      <c r="E6" s="89" t="s">
        <v>286</v>
      </c>
      <c r="F6" s="90"/>
      <c r="G6" s="89"/>
    </row>
    <row r="7" spans="1:12" s="45" customFormat="1" ht="17.100000000000001" customHeight="1">
      <c r="A7" s="36">
        <f>A6+B7</f>
        <v>34</v>
      </c>
      <c r="B7" s="92">
        <v>1</v>
      </c>
      <c r="C7" s="93" t="s">
        <v>288</v>
      </c>
      <c r="D7" s="92">
        <f t="shared" si="1"/>
        <v>1</v>
      </c>
      <c r="E7" s="117" t="s">
        <v>416</v>
      </c>
      <c r="F7" s="94">
        <v>2.5</v>
      </c>
      <c r="G7" s="89"/>
    </row>
    <row r="8" spans="1:12" ht="17.100000000000001" customHeight="1">
      <c r="A8" s="32">
        <f t="shared" si="0"/>
        <v>74</v>
      </c>
      <c r="B8" s="32">
        <v>40</v>
      </c>
      <c r="C8" s="33" t="s">
        <v>150</v>
      </c>
      <c r="D8" s="32">
        <f>B8</f>
        <v>40</v>
      </c>
      <c r="E8" s="34" t="s">
        <v>405</v>
      </c>
    </row>
    <row r="9" spans="1:12" ht="33" customHeight="1">
      <c r="A9" s="36">
        <f>A8+B9</f>
        <v>79</v>
      </c>
      <c r="B9" s="36">
        <v>5</v>
      </c>
      <c r="C9" s="38" t="s">
        <v>153</v>
      </c>
      <c r="D9" s="37">
        <f t="shared" ref="D9:D10" si="2">B9</f>
        <v>5</v>
      </c>
      <c r="E9" s="39" t="s">
        <v>291</v>
      </c>
      <c r="G9" s="27" t="s">
        <v>59</v>
      </c>
      <c r="H9" s="109" t="s">
        <v>397</v>
      </c>
      <c r="I9" s="110" t="s">
        <v>413</v>
      </c>
      <c r="J9" s="109" t="s">
        <v>398</v>
      </c>
      <c r="K9" s="109" t="s">
        <v>399</v>
      </c>
      <c r="L9" s="79" t="s">
        <v>236</v>
      </c>
    </row>
    <row r="10" spans="1:12" ht="17.100000000000001" customHeight="1">
      <c r="A10" s="41">
        <f>A9+B10</f>
        <v>127</v>
      </c>
      <c r="B10" s="41">
        <v>48</v>
      </c>
      <c r="C10" s="42" t="s">
        <v>150</v>
      </c>
      <c r="D10" s="41">
        <f t="shared" si="2"/>
        <v>48</v>
      </c>
      <c r="E10" s="34" t="s">
        <v>161</v>
      </c>
    </row>
    <row r="11" spans="1:12" ht="17.100000000000001" customHeight="1">
      <c r="A11" s="36">
        <f t="shared" ref="A11" si="3">A10+B11</f>
        <v>130</v>
      </c>
      <c r="B11" s="36">
        <v>3</v>
      </c>
      <c r="C11" s="44" t="s">
        <v>406</v>
      </c>
      <c r="D11" s="36">
        <f>B11</f>
        <v>3</v>
      </c>
      <c r="E11" s="71" t="s">
        <v>414</v>
      </c>
      <c r="G11" s="27" t="s">
        <v>60</v>
      </c>
      <c r="H11" s="109" t="s">
        <v>400</v>
      </c>
      <c r="I11" s="109" t="s">
        <v>401</v>
      </c>
      <c r="J11" s="109" t="s">
        <v>402</v>
      </c>
      <c r="K11" s="109" t="s">
        <v>403</v>
      </c>
      <c r="L11" s="79" t="s">
        <v>236</v>
      </c>
    </row>
    <row r="12" spans="1:12" ht="17.100000000000001" customHeight="1">
      <c r="A12" s="32">
        <f>A11+B12</f>
        <v>134</v>
      </c>
      <c r="B12" s="32">
        <v>4</v>
      </c>
      <c r="C12" s="33" t="s">
        <v>150</v>
      </c>
      <c r="D12" s="32">
        <f t="shared" ref="D12" si="4">B12</f>
        <v>4</v>
      </c>
      <c r="E12" s="34" t="s">
        <v>293</v>
      </c>
    </row>
    <row r="13" spans="1:12" ht="14.25">
      <c r="A13" s="27">
        <f>A12+B13</f>
        <v>144</v>
      </c>
      <c r="B13" s="50">
        <v>10</v>
      </c>
      <c r="C13" s="49" t="s">
        <v>180</v>
      </c>
      <c r="D13" s="50">
        <f>B13+B14</f>
        <v>30</v>
      </c>
      <c r="E13" s="39" t="s">
        <v>407</v>
      </c>
      <c r="F13" s="40"/>
    </row>
    <row r="14" spans="1:12" ht="27.75" thickBot="1">
      <c r="A14" s="114">
        <f t="shared" ref="A14" si="5">A13+B14</f>
        <v>164</v>
      </c>
      <c r="B14" s="115">
        <v>20</v>
      </c>
      <c r="C14" s="116" t="s">
        <v>180</v>
      </c>
      <c r="D14" s="115"/>
      <c r="E14" s="39" t="s">
        <v>408</v>
      </c>
      <c r="F14" s="40">
        <v>3</v>
      </c>
      <c r="G14" s="27" t="s">
        <v>61</v>
      </c>
      <c r="H14" s="109" t="s">
        <v>278</v>
      </c>
      <c r="I14" s="109"/>
      <c r="J14" s="109" t="s">
        <v>404</v>
      </c>
      <c r="K14" s="109"/>
      <c r="L14" s="79" t="s">
        <v>236</v>
      </c>
    </row>
    <row r="15" spans="1:12" ht="14.25">
      <c r="A15" s="32">
        <f>A14+B15</f>
        <v>167</v>
      </c>
      <c r="B15" s="32">
        <v>3</v>
      </c>
      <c r="C15" s="33" t="s">
        <v>150</v>
      </c>
      <c r="D15" s="32">
        <f t="shared" ref="D15" si="6">B15</f>
        <v>3</v>
      </c>
      <c r="E15" s="34" t="s">
        <v>161</v>
      </c>
    </row>
    <row r="16" spans="1:12" ht="27.75">
      <c r="A16" s="36">
        <f>A15+B16</f>
        <v>179</v>
      </c>
      <c r="B16" s="37">
        <v>12</v>
      </c>
      <c r="C16" s="96" t="s">
        <v>369</v>
      </c>
      <c r="D16" s="37">
        <f>B16</f>
        <v>12</v>
      </c>
      <c r="E16" s="39" t="s">
        <v>409</v>
      </c>
      <c r="F16" s="40">
        <v>0.5</v>
      </c>
    </row>
    <row r="17" spans="1:12" ht="17.100000000000001" customHeight="1">
      <c r="A17" s="32">
        <f>A16+B17</f>
        <v>183</v>
      </c>
      <c r="B17" s="32">
        <v>4</v>
      </c>
      <c r="C17" s="33" t="s">
        <v>150</v>
      </c>
      <c r="D17" s="32">
        <f t="shared" ref="D17" si="7">B17</f>
        <v>4</v>
      </c>
      <c r="E17" s="34" t="s">
        <v>161</v>
      </c>
    </row>
    <row r="18" spans="1:12" ht="17.100000000000001" customHeight="1">
      <c r="A18" s="27">
        <f t="shared" ref="A18" si="8">A17+B18</f>
        <v>190</v>
      </c>
      <c r="B18" s="27">
        <v>7</v>
      </c>
      <c r="C18" s="243" t="s">
        <v>1235</v>
      </c>
      <c r="D18" s="27">
        <f>B18</f>
        <v>7</v>
      </c>
      <c r="E18" s="34" t="s">
        <v>410</v>
      </c>
      <c r="F18" s="35">
        <v>0.4</v>
      </c>
    </row>
    <row r="19" spans="1:12" ht="17.100000000000001" customHeight="1">
      <c r="A19" s="32">
        <f>A18+B19</f>
        <v>205</v>
      </c>
      <c r="B19" s="32">
        <v>15</v>
      </c>
      <c r="C19" s="33" t="s">
        <v>150</v>
      </c>
      <c r="D19" s="32">
        <f t="shared" ref="D19" si="9">B19</f>
        <v>15</v>
      </c>
      <c r="E19" s="34" t="s">
        <v>161</v>
      </c>
    </row>
    <row r="20" spans="1:12" ht="17.100000000000001" customHeight="1">
      <c r="A20" s="27">
        <f>A19+B20</f>
        <v>209</v>
      </c>
      <c r="B20" s="27">
        <v>4</v>
      </c>
      <c r="C20" s="244" t="s">
        <v>555</v>
      </c>
      <c r="D20" s="27">
        <f>B20</f>
        <v>4</v>
      </c>
      <c r="E20" s="34" t="s">
        <v>412</v>
      </c>
    </row>
    <row r="21" spans="1:12" ht="17.100000000000001" customHeight="1">
      <c r="A21" s="51"/>
      <c r="B21" s="51"/>
      <c r="C21" s="52" t="s">
        <v>150</v>
      </c>
      <c r="D21" s="51">
        <f t="shared" ref="D21" si="10">B21</f>
        <v>0</v>
      </c>
      <c r="E21" s="53" t="s">
        <v>161</v>
      </c>
      <c r="F21" s="54"/>
      <c r="G21" s="55"/>
      <c r="H21" s="55"/>
      <c r="I21" s="55"/>
      <c r="J21" s="55"/>
      <c r="K21" s="55"/>
      <c r="L21" s="55"/>
    </row>
    <row r="23" spans="1:12" ht="17.100000000000001" customHeight="1">
      <c r="A23" s="27" t="s">
        <v>754</v>
      </c>
    </row>
    <row r="24" spans="1:12" ht="17.100000000000001" customHeight="1">
      <c r="A24" s="27" t="s">
        <v>755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BFC0D-752B-884F-9FCF-2230643EB07C}">
  <dimension ref="A1:H13"/>
  <sheetViews>
    <sheetView zoomScale="176" zoomScaleNormal="176" workbookViewId="0">
      <selection activeCell="E2" sqref="E2"/>
    </sheetView>
  </sheetViews>
  <sheetFormatPr defaultColWidth="11.33203125" defaultRowHeight="17.100000000000001" customHeight="1"/>
  <cols>
    <col min="1" max="1" width="8.44140625" style="27" customWidth="1"/>
    <col min="2" max="2" width="7.33203125" style="27" customWidth="1"/>
    <col min="3" max="3" width="18.33203125" style="27" customWidth="1"/>
    <col min="4" max="4" width="7.88671875" style="27" customWidth="1"/>
    <col min="5" max="5" width="38.44140625" style="27" customWidth="1"/>
    <col min="6" max="6" width="9.44140625" style="27" customWidth="1"/>
    <col min="7" max="16384" width="11.33203125" style="27"/>
  </cols>
  <sheetData>
    <row r="1" spans="1:8" ht="17.100000000000001" customHeight="1">
      <c r="A1" s="22"/>
      <c r="B1" s="23"/>
      <c r="C1" s="1" t="s">
        <v>1581</v>
      </c>
      <c r="D1" s="24" t="s">
        <v>142</v>
      </c>
      <c r="E1" s="24" t="s">
        <v>72</v>
      </c>
      <c r="F1" s="22"/>
      <c r="G1" s="22"/>
    </row>
    <row r="2" spans="1:8" ht="17.100000000000001" customHeight="1">
      <c r="A2" s="22"/>
      <c r="B2" s="23"/>
      <c r="C2" s="24" t="s">
        <v>67</v>
      </c>
      <c r="D2" s="24" t="s">
        <v>422</v>
      </c>
      <c r="E2" s="24" t="s">
        <v>73</v>
      </c>
      <c r="F2" s="22"/>
      <c r="G2" s="22"/>
    </row>
    <row r="3" spans="1:8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0" t="s">
        <v>148</v>
      </c>
      <c r="G3" s="30" t="s">
        <v>149</v>
      </c>
    </row>
    <row r="4" spans="1:8" ht="17.100000000000001" customHeight="1">
      <c r="A4" s="32">
        <v>30</v>
      </c>
      <c r="B4" s="32">
        <v>120</v>
      </c>
      <c r="C4" s="33" t="s">
        <v>150</v>
      </c>
      <c r="D4" s="32">
        <f>B4</f>
        <v>120</v>
      </c>
      <c r="E4" s="34" t="s">
        <v>289</v>
      </c>
    </row>
    <row r="5" spans="1:8" ht="21" customHeight="1">
      <c r="A5" s="36">
        <f>A4+B5</f>
        <v>35</v>
      </c>
      <c r="B5" s="37">
        <v>5</v>
      </c>
      <c r="C5" s="38" t="s">
        <v>153</v>
      </c>
      <c r="D5" s="37">
        <f t="shared" ref="D5:D12" si="0">B5</f>
        <v>5</v>
      </c>
      <c r="E5" s="39" t="s">
        <v>291</v>
      </c>
      <c r="F5" s="50"/>
    </row>
    <row r="6" spans="1:8" ht="17.100000000000001" customHeight="1" thickBot="1">
      <c r="A6" s="77">
        <f>A5+B6</f>
        <v>115</v>
      </c>
      <c r="B6" s="77">
        <v>80</v>
      </c>
      <c r="C6" s="78" t="s">
        <v>150</v>
      </c>
      <c r="D6" s="77">
        <f t="shared" si="0"/>
        <v>80</v>
      </c>
      <c r="E6" s="34" t="s">
        <v>423</v>
      </c>
      <c r="G6" s="43"/>
      <c r="H6" s="43"/>
    </row>
    <row r="7" spans="1:8" ht="17.100000000000001" customHeight="1">
      <c r="A7" s="27">
        <f t="shared" ref="A7:A12" si="1">A6+B7</f>
        <v>140</v>
      </c>
      <c r="B7" s="27">
        <v>25</v>
      </c>
      <c r="C7" s="43" t="s">
        <v>424</v>
      </c>
      <c r="D7" s="27">
        <f t="shared" si="0"/>
        <v>25</v>
      </c>
      <c r="E7" s="34" t="s">
        <v>425</v>
      </c>
      <c r="F7" s="27">
        <v>2.5</v>
      </c>
    </row>
    <row r="8" spans="1:8" ht="17.100000000000001" customHeight="1">
      <c r="A8" s="32">
        <f>A7+B8</f>
        <v>155</v>
      </c>
      <c r="B8" s="32">
        <v>15</v>
      </c>
      <c r="C8" s="33" t="s">
        <v>150</v>
      </c>
      <c r="D8" s="32">
        <f t="shared" si="0"/>
        <v>15</v>
      </c>
      <c r="E8" s="34" t="s">
        <v>157</v>
      </c>
    </row>
    <row r="9" spans="1:8" ht="17.100000000000001" customHeight="1">
      <c r="A9" s="27">
        <f>A8+B9</f>
        <v>177</v>
      </c>
      <c r="B9" s="27">
        <v>22</v>
      </c>
      <c r="C9" s="43" t="s">
        <v>426</v>
      </c>
      <c r="D9" s="27">
        <f t="shared" si="0"/>
        <v>22</v>
      </c>
      <c r="E9" s="34" t="s">
        <v>427</v>
      </c>
      <c r="F9" s="27">
        <v>2.5</v>
      </c>
    </row>
    <row r="10" spans="1:8" ht="17.100000000000001" customHeight="1">
      <c r="A10" s="32">
        <f t="shared" si="1"/>
        <v>192</v>
      </c>
      <c r="B10" s="32">
        <v>15</v>
      </c>
      <c r="C10" s="33" t="s">
        <v>150</v>
      </c>
      <c r="D10" s="32">
        <f t="shared" si="0"/>
        <v>15</v>
      </c>
      <c r="E10" s="34" t="s">
        <v>161</v>
      </c>
    </row>
    <row r="11" spans="1:8" ht="17.100000000000001" customHeight="1">
      <c r="A11" s="36">
        <f t="shared" si="1"/>
        <v>198</v>
      </c>
      <c r="B11" s="36">
        <v>6</v>
      </c>
      <c r="C11" s="44" t="s">
        <v>428</v>
      </c>
      <c r="D11" s="36">
        <f t="shared" si="0"/>
        <v>6</v>
      </c>
      <c r="E11" s="34" t="s">
        <v>429</v>
      </c>
      <c r="F11" s="27">
        <v>0.2</v>
      </c>
    </row>
    <row r="12" spans="1:8" ht="17.100000000000001" customHeight="1">
      <c r="A12" s="32">
        <f t="shared" si="1"/>
        <v>278</v>
      </c>
      <c r="B12" s="32">
        <v>80</v>
      </c>
      <c r="C12" s="33" t="s">
        <v>150</v>
      </c>
      <c r="D12" s="32">
        <f t="shared" si="0"/>
        <v>80</v>
      </c>
      <c r="E12" s="34" t="s">
        <v>161</v>
      </c>
    </row>
    <row r="13" spans="1:8" ht="17.100000000000001" customHeight="1">
      <c r="A13" s="122"/>
      <c r="B13" s="122"/>
      <c r="C13" s="122" t="s">
        <v>250</v>
      </c>
      <c r="D13" s="122"/>
      <c r="E13" s="121" t="s">
        <v>756</v>
      </c>
      <c r="F13" s="55"/>
      <c r="G13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B5FD9-1169-114C-9781-03CB25B6C153}">
  <dimension ref="A1:M10"/>
  <sheetViews>
    <sheetView zoomScale="134" zoomScaleNormal="134" workbookViewId="0">
      <selection activeCell="E2" sqref="E2"/>
    </sheetView>
  </sheetViews>
  <sheetFormatPr defaultColWidth="11.33203125" defaultRowHeight="17.100000000000001" customHeight="1"/>
  <cols>
    <col min="1" max="1" width="8.44140625" style="27" customWidth="1"/>
    <col min="2" max="2" width="8" style="27" customWidth="1"/>
    <col min="3" max="3" width="18.33203125" style="27" customWidth="1"/>
    <col min="4" max="4" width="7.88671875" style="27" customWidth="1"/>
    <col min="5" max="5" width="41.88671875" style="27" customWidth="1"/>
    <col min="6" max="6" width="10.6640625" style="35" customWidth="1"/>
    <col min="7" max="7" width="11.33203125" style="27"/>
    <col min="8" max="8" width="20.33203125" style="27" customWidth="1"/>
    <col min="9" max="11" width="14.5546875" style="27" customWidth="1"/>
    <col min="12" max="12" width="11.33203125" style="27"/>
    <col min="13" max="13" width="12.6640625" style="27" customWidth="1"/>
    <col min="14" max="16384" width="11.33203125" style="27"/>
  </cols>
  <sheetData>
    <row r="1" spans="1:13" ht="17.100000000000001" customHeight="1">
      <c r="A1" s="22"/>
      <c r="B1" s="23"/>
      <c r="C1" s="1" t="s">
        <v>1316</v>
      </c>
      <c r="D1" s="24" t="s">
        <v>142</v>
      </c>
      <c r="E1" s="24" t="s">
        <v>1317</v>
      </c>
      <c r="F1" s="25" t="s">
        <v>1319</v>
      </c>
      <c r="G1" s="148" t="s">
        <v>663</v>
      </c>
    </row>
    <row r="2" spans="1:13" ht="17.100000000000001" customHeight="1">
      <c r="A2" s="22"/>
      <c r="B2" s="23"/>
      <c r="C2" s="28" t="s">
        <v>1315</v>
      </c>
      <c r="D2" s="19" t="s">
        <v>1031</v>
      </c>
      <c r="E2" s="28" t="s">
        <v>1318</v>
      </c>
      <c r="F2" s="85"/>
      <c r="G2" s="29"/>
    </row>
    <row r="3" spans="1:13" ht="17.100000000000001" customHeight="1">
      <c r="A3" s="106" t="s">
        <v>390</v>
      </c>
      <c r="B3" s="106" t="s">
        <v>393</v>
      </c>
      <c r="C3" s="30" t="s">
        <v>145</v>
      </c>
      <c r="D3" s="30" t="s">
        <v>146</v>
      </c>
      <c r="E3" s="30" t="s">
        <v>147</v>
      </c>
      <c r="F3" s="84" t="s">
        <v>148</v>
      </c>
      <c r="G3" s="30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  <c r="M3" s="69" t="s">
        <v>508</v>
      </c>
    </row>
    <row r="4" spans="1:13" s="45" customFormat="1" ht="17.100000000000001" customHeight="1">
      <c r="A4" s="91">
        <f>B4</f>
        <v>500</v>
      </c>
      <c r="B4" s="91">
        <v>500</v>
      </c>
      <c r="C4" s="14" t="s">
        <v>1311</v>
      </c>
      <c r="D4" s="91">
        <f>B4</f>
        <v>500</v>
      </c>
      <c r="E4" s="11" t="s">
        <v>1324</v>
      </c>
      <c r="F4" s="90"/>
      <c r="G4" s="89"/>
    </row>
    <row r="5" spans="1:13" s="45" customFormat="1" ht="17.100000000000001" customHeight="1">
      <c r="A5" s="45">
        <f t="shared" ref="A5:A6" si="0">A4+B5</f>
        <v>515</v>
      </c>
      <c r="B5" s="91">
        <v>15</v>
      </c>
      <c r="C5" s="11" t="s">
        <v>1320</v>
      </c>
      <c r="D5" s="91">
        <f t="shared" ref="D5:D6" si="1">B5</f>
        <v>15</v>
      </c>
      <c r="E5" s="256" t="s">
        <v>1321</v>
      </c>
      <c r="F5" s="94"/>
      <c r="G5" s="89"/>
      <c r="H5" s="152"/>
      <c r="I5" s="152"/>
      <c r="J5" s="152"/>
      <c r="K5" s="152"/>
      <c r="L5" s="166"/>
    </row>
    <row r="6" spans="1:13" s="45" customFormat="1" ht="17.100000000000001" customHeight="1">
      <c r="A6" s="45">
        <f t="shared" si="0"/>
        <v>765</v>
      </c>
      <c r="B6" s="91">
        <v>250</v>
      </c>
      <c r="C6" s="11" t="s">
        <v>1320</v>
      </c>
      <c r="D6" s="91">
        <f t="shared" si="1"/>
        <v>250</v>
      </c>
      <c r="E6" s="11" t="s">
        <v>1322</v>
      </c>
      <c r="F6" s="90"/>
      <c r="G6" s="89"/>
    </row>
    <row r="7" spans="1:13" ht="17.100000000000001" customHeight="1">
      <c r="A7" s="45">
        <f>A6+B7</f>
        <v>775</v>
      </c>
      <c r="B7" s="45">
        <v>10</v>
      </c>
      <c r="C7" s="11" t="s">
        <v>1320</v>
      </c>
      <c r="D7" s="45">
        <f>B7</f>
        <v>10</v>
      </c>
      <c r="E7" s="15" t="s">
        <v>1323</v>
      </c>
      <c r="F7" s="48"/>
      <c r="G7" s="45"/>
    </row>
    <row r="8" spans="1:13" ht="33.950000000000003" customHeight="1">
      <c r="A8" s="257">
        <f>A7+B8</f>
        <v>975</v>
      </c>
      <c r="B8" s="257">
        <v>200</v>
      </c>
      <c r="C8" s="259" t="s">
        <v>1320</v>
      </c>
      <c r="D8" s="260">
        <f t="shared" ref="D8" si="2">B8</f>
        <v>200</v>
      </c>
      <c r="E8" s="261" t="s">
        <v>1325</v>
      </c>
      <c r="F8" s="258">
        <v>15</v>
      </c>
      <c r="G8" s="257" t="s">
        <v>1326</v>
      </c>
      <c r="H8" s="146" t="s">
        <v>1329</v>
      </c>
      <c r="I8" s="146" t="s">
        <v>1327</v>
      </c>
      <c r="J8" s="146" t="s">
        <v>1328</v>
      </c>
      <c r="K8" s="146"/>
      <c r="L8" s="262" t="s">
        <v>1330</v>
      </c>
      <c r="M8" s="283" t="s">
        <v>1541</v>
      </c>
    </row>
    <row r="10" spans="1:13" ht="17.100000000000001" customHeight="1">
      <c r="A10" s="27" t="s">
        <v>783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2A910-3F23-0E49-943C-6D48D8F8D8BD}">
  <dimension ref="A1:M26"/>
  <sheetViews>
    <sheetView zoomScale="134" zoomScaleNormal="134" workbookViewId="0">
      <selection activeCell="E2" sqref="E2"/>
    </sheetView>
  </sheetViews>
  <sheetFormatPr defaultColWidth="11.33203125" defaultRowHeight="17.100000000000001" customHeight="1"/>
  <cols>
    <col min="1" max="1" width="8.44140625" style="27" customWidth="1"/>
    <col min="2" max="2" width="8" style="27" customWidth="1"/>
    <col min="3" max="3" width="18.33203125" style="27" customWidth="1"/>
    <col min="4" max="4" width="7.88671875" style="27" customWidth="1"/>
    <col min="5" max="5" width="41.88671875" style="27" customWidth="1"/>
    <col min="6" max="6" width="10.6640625" style="35" customWidth="1"/>
    <col min="7" max="7" width="11.33203125" style="27"/>
    <col min="8" max="8" width="20.33203125" style="27" customWidth="1"/>
    <col min="9" max="11" width="14.5546875" style="27" customWidth="1"/>
    <col min="12" max="12" width="11.33203125" style="27"/>
    <col min="13" max="13" width="12.6640625" style="27" customWidth="1"/>
    <col min="14" max="16384" width="11.33203125" style="27"/>
  </cols>
  <sheetData>
    <row r="1" spans="1:13" ht="17.100000000000001" customHeight="1">
      <c r="A1" s="22"/>
      <c r="B1" s="23"/>
      <c r="C1" s="1" t="s">
        <v>1030</v>
      </c>
      <c r="D1" s="24" t="s">
        <v>142</v>
      </c>
      <c r="E1" s="24" t="s">
        <v>1032</v>
      </c>
      <c r="F1" s="25" t="s">
        <v>1034</v>
      </c>
      <c r="G1" s="148" t="s">
        <v>143</v>
      </c>
    </row>
    <row r="2" spans="1:13" ht="17.100000000000001" customHeight="1">
      <c r="A2" s="22"/>
      <c r="B2" s="23"/>
      <c r="C2" s="28" t="s">
        <v>1052</v>
      </c>
      <c r="D2" s="19" t="s">
        <v>1031</v>
      </c>
      <c r="E2" s="28" t="s">
        <v>1033</v>
      </c>
      <c r="F2" s="85"/>
      <c r="G2" s="29"/>
    </row>
    <row r="3" spans="1:13" ht="17.100000000000001" customHeight="1">
      <c r="A3" s="106" t="s">
        <v>390</v>
      </c>
      <c r="B3" s="106" t="s">
        <v>393</v>
      </c>
      <c r="C3" s="30" t="s">
        <v>145</v>
      </c>
      <c r="D3" s="30" t="s">
        <v>146</v>
      </c>
      <c r="E3" s="30" t="s">
        <v>147</v>
      </c>
      <c r="F3" s="84" t="s">
        <v>148</v>
      </c>
      <c r="G3" s="30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  <c r="M3" s="69" t="s">
        <v>508</v>
      </c>
    </row>
    <row r="4" spans="1:13" s="45" customFormat="1" ht="17.100000000000001" customHeight="1">
      <c r="A4" s="88">
        <f>B4</f>
        <v>25</v>
      </c>
      <c r="B4" s="88">
        <v>25</v>
      </c>
      <c r="C4" s="33" t="s">
        <v>150</v>
      </c>
      <c r="D4" s="88">
        <f>B4</f>
        <v>25</v>
      </c>
      <c r="E4" s="89" t="s">
        <v>286</v>
      </c>
      <c r="F4" s="90"/>
      <c r="G4" s="89"/>
    </row>
    <row r="5" spans="1:13" s="45" customFormat="1" ht="17.100000000000001" customHeight="1">
      <c r="A5" s="36">
        <f t="shared" ref="A5:A6" si="0">A4+B5</f>
        <v>37</v>
      </c>
      <c r="B5" s="92">
        <v>12</v>
      </c>
      <c r="C5" s="126" t="s">
        <v>479</v>
      </c>
      <c r="D5" s="92">
        <f t="shared" ref="D5:D6" si="1">B5</f>
        <v>12</v>
      </c>
      <c r="E5" s="71" t="s">
        <v>774</v>
      </c>
      <c r="F5" s="94">
        <v>0.2</v>
      </c>
      <c r="G5" s="89" t="s">
        <v>135</v>
      </c>
      <c r="H5" s="109" t="s">
        <v>1053</v>
      </c>
      <c r="I5" s="109" t="s">
        <v>1054</v>
      </c>
      <c r="J5" s="109" t="s">
        <v>1055</v>
      </c>
      <c r="K5" s="109" t="s">
        <v>1056</v>
      </c>
      <c r="L5" s="183" t="s">
        <v>800</v>
      </c>
    </row>
    <row r="6" spans="1:13" s="45" customFormat="1" ht="17.100000000000001" customHeight="1">
      <c r="A6" s="32">
        <f t="shared" si="0"/>
        <v>87</v>
      </c>
      <c r="B6" s="88">
        <v>50</v>
      </c>
      <c r="C6" s="33" t="s">
        <v>150</v>
      </c>
      <c r="D6" s="88">
        <f t="shared" si="1"/>
        <v>50</v>
      </c>
      <c r="E6" s="89" t="s">
        <v>286</v>
      </c>
      <c r="F6" s="90"/>
      <c r="G6" s="89"/>
    </row>
    <row r="7" spans="1:13" ht="17.100000000000001" customHeight="1">
      <c r="A7" s="32">
        <f>A6+B7</f>
        <v>137</v>
      </c>
      <c r="B7" s="32">
        <v>50</v>
      </c>
      <c r="C7" s="33" t="s">
        <v>150</v>
      </c>
      <c r="D7" s="32">
        <f>B7</f>
        <v>50</v>
      </c>
      <c r="E7" s="34" t="s">
        <v>405</v>
      </c>
    </row>
    <row r="8" spans="1:13" ht="33.950000000000003" customHeight="1">
      <c r="A8" s="45">
        <f>A7+B8</f>
        <v>147</v>
      </c>
      <c r="B8" s="45">
        <v>10</v>
      </c>
      <c r="C8" s="166" t="s">
        <v>1035</v>
      </c>
      <c r="D8" s="61">
        <f t="shared" ref="D8:D9" si="2">B8</f>
        <v>10</v>
      </c>
      <c r="E8" s="4" t="s">
        <v>1036</v>
      </c>
      <c r="H8" s="152"/>
      <c r="I8" s="47"/>
      <c r="J8" s="152"/>
      <c r="K8" s="152"/>
      <c r="L8" s="166"/>
    </row>
    <row r="9" spans="1:13" ht="17.100000000000001" customHeight="1">
      <c r="A9" s="41">
        <f>A8+B9</f>
        <v>177</v>
      </c>
      <c r="B9" s="41">
        <v>30</v>
      </c>
      <c r="C9" s="42" t="s">
        <v>150</v>
      </c>
      <c r="D9" s="41">
        <f t="shared" si="2"/>
        <v>30</v>
      </c>
      <c r="E9" s="34" t="s">
        <v>456</v>
      </c>
    </row>
    <row r="10" spans="1:13" ht="17.100000000000001" customHeight="1">
      <c r="A10" s="27">
        <f t="shared" ref="A10" si="3">A9+B10</f>
        <v>181</v>
      </c>
      <c r="B10" s="27">
        <v>4</v>
      </c>
      <c r="C10" s="166" t="s">
        <v>1037</v>
      </c>
      <c r="D10" s="61">
        <f t="shared" ref="D10" si="4">B10</f>
        <v>4</v>
      </c>
      <c r="E10" s="4" t="s">
        <v>1036</v>
      </c>
    </row>
    <row r="11" spans="1:13" ht="17.100000000000001" customHeight="1">
      <c r="A11" s="32">
        <f>A10+B11</f>
        <v>188</v>
      </c>
      <c r="B11" s="32">
        <v>7</v>
      </c>
      <c r="C11" s="33" t="s">
        <v>150</v>
      </c>
      <c r="D11" s="32">
        <f t="shared" ref="D11" si="5">B11</f>
        <v>7</v>
      </c>
      <c r="E11" s="34" t="s">
        <v>293</v>
      </c>
    </row>
    <row r="12" spans="1:13" ht="27">
      <c r="A12" s="27">
        <f>A11+B12</f>
        <v>198</v>
      </c>
      <c r="B12" s="50">
        <v>10</v>
      </c>
      <c r="C12" s="166" t="s">
        <v>1038</v>
      </c>
      <c r="D12" s="50">
        <f>B12+B13</f>
        <v>24</v>
      </c>
      <c r="E12" s="4" t="s">
        <v>1040</v>
      </c>
      <c r="F12" s="40"/>
    </row>
    <row r="13" spans="1:13" ht="14.25">
      <c r="A13" s="27">
        <f t="shared" ref="A13" si="6">A12+B13</f>
        <v>212</v>
      </c>
      <c r="B13" s="50">
        <v>14</v>
      </c>
      <c r="C13" s="166" t="s">
        <v>1038</v>
      </c>
      <c r="D13" s="50"/>
      <c r="E13" s="4" t="s">
        <v>1039</v>
      </c>
      <c r="F13" s="40">
        <v>1.1000000000000001</v>
      </c>
    </row>
    <row r="14" spans="1:13" ht="14.25">
      <c r="A14" s="32">
        <f>A13+B14</f>
        <v>227</v>
      </c>
      <c r="B14" s="32">
        <v>15</v>
      </c>
      <c r="C14" s="33" t="s">
        <v>150</v>
      </c>
      <c r="D14" s="32">
        <f t="shared" ref="D14" si="7">B14</f>
        <v>15</v>
      </c>
      <c r="E14" s="34" t="s">
        <v>161</v>
      </c>
    </row>
    <row r="15" spans="1:13" ht="14.25">
      <c r="A15" s="27">
        <f>A14+B15</f>
        <v>231</v>
      </c>
      <c r="B15" s="50">
        <v>4</v>
      </c>
      <c r="C15" s="166" t="s">
        <v>1042</v>
      </c>
      <c r="D15" s="50">
        <f>B15</f>
        <v>4</v>
      </c>
      <c r="E15" s="4" t="s">
        <v>1041</v>
      </c>
      <c r="F15" s="40"/>
    </row>
    <row r="16" spans="1:13" ht="17.100000000000001" customHeight="1">
      <c r="A16" s="32">
        <f>A15+B16</f>
        <v>262</v>
      </c>
      <c r="B16" s="32">
        <v>31</v>
      </c>
      <c r="C16" s="33" t="s">
        <v>150</v>
      </c>
      <c r="D16" s="32">
        <f t="shared" ref="D16" si="8">B16</f>
        <v>31</v>
      </c>
      <c r="E16" s="34" t="s">
        <v>161</v>
      </c>
    </row>
    <row r="17" spans="1:13" ht="17.100000000000001" customHeight="1">
      <c r="A17" s="27">
        <f t="shared" ref="A17" si="9">A16+B17</f>
        <v>264</v>
      </c>
      <c r="B17" s="27">
        <v>2</v>
      </c>
      <c r="C17" s="43" t="s">
        <v>461</v>
      </c>
      <c r="D17" s="27">
        <f>B17</f>
        <v>2</v>
      </c>
      <c r="E17" s="34" t="s">
        <v>462</v>
      </c>
    </row>
    <row r="18" spans="1:13" ht="17.100000000000001" customHeight="1">
      <c r="A18" s="32">
        <f>A17+B18</f>
        <v>339</v>
      </c>
      <c r="B18" s="32">
        <v>75</v>
      </c>
      <c r="C18" s="33" t="s">
        <v>150</v>
      </c>
      <c r="D18" s="32">
        <f t="shared" ref="D18" si="10">B18</f>
        <v>75</v>
      </c>
      <c r="E18" s="34" t="s">
        <v>161</v>
      </c>
    </row>
    <row r="19" spans="1:13" ht="17.100000000000001" customHeight="1">
      <c r="A19" s="101">
        <f>A18+B19</f>
        <v>354</v>
      </c>
      <c r="B19" s="101">
        <v>15</v>
      </c>
      <c r="C19" s="227" t="s">
        <v>1047</v>
      </c>
      <c r="D19" s="101">
        <f t="shared" ref="D19" si="11">B19</f>
        <v>15</v>
      </c>
      <c r="E19" s="2" t="s">
        <v>1048</v>
      </c>
    </row>
    <row r="20" spans="1:13" ht="32.1" customHeight="1">
      <c r="A20" s="36">
        <f>A19+B20</f>
        <v>364</v>
      </c>
      <c r="B20" s="36">
        <v>10</v>
      </c>
      <c r="C20" s="172" t="s">
        <v>1206</v>
      </c>
      <c r="D20" s="36">
        <f>B20</f>
        <v>10</v>
      </c>
      <c r="E20" s="2" t="s">
        <v>1043</v>
      </c>
      <c r="F20" s="35">
        <v>0.1</v>
      </c>
      <c r="G20" s="27" t="s">
        <v>1044</v>
      </c>
      <c r="H20" s="228" t="s">
        <v>1057</v>
      </c>
      <c r="I20" s="228" t="s">
        <v>1058</v>
      </c>
      <c r="J20" s="228" t="s">
        <v>1059</v>
      </c>
      <c r="K20" s="229" t="s">
        <v>1060</v>
      </c>
      <c r="L20" s="183" t="s">
        <v>800</v>
      </c>
      <c r="M20" s="284" t="s">
        <v>1542</v>
      </c>
    </row>
    <row r="21" spans="1:13" ht="17.100000000000001" customHeight="1">
      <c r="A21" s="101">
        <f>A20+B21</f>
        <v>394</v>
      </c>
      <c r="B21" s="101">
        <v>30</v>
      </c>
      <c r="C21" s="227" t="s">
        <v>1047</v>
      </c>
      <c r="D21" s="101">
        <f t="shared" ref="D21" si="12">B21</f>
        <v>30</v>
      </c>
      <c r="E21" s="2" t="s">
        <v>1049</v>
      </c>
    </row>
    <row r="22" spans="1:13" ht="17.100000000000001" customHeight="1">
      <c r="A22" s="36">
        <f t="shared" ref="A22" si="13">A21+B22</f>
        <v>402</v>
      </c>
      <c r="B22" s="36">
        <v>8</v>
      </c>
      <c r="C22" s="172" t="s">
        <v>1207</v>
      </c>
      <c r="D22" s="36">
        <f>B22</f>
        <v>8</v>
      </c>
      <c r="E22" s="2" t="s">
        <v>1046</v>
      </c>
      <c r="G22" s="27" t="s">
        <v>1045</v>
      </c>
      <c r="H22" s="109" t="s">
        <v>1061</v>
      </c>
      <c r="I22" s="109" t="s">
        <v>1062</v>
      </c>
      <c r="J22" s="109" t="s">
        <v>1063</v>
      </c>
      <c r="K22" s="79"/>
      <c r="L22" s="183" t="s">
        <v>800</v>
      </c>
    </row>
    <row r="23" spans="1:13" ht="17.100000000000001" customHeight="1">
      <c r="A23" s="101">
        <f>A22+B23</f>
        <v>427</v>
      </c>
      <c r="B23" s="101">
        <v>25</v>
      </c>
      <c r="C23" s="227" t="s">
        <v>1047</v>
      </c>
      <c r="D23" s="101">
        <f t="shared" ref="D23" si="14">B23</f>
        <v>25</v>
      </c>
      <c r="E23" s="2" t="s">
        <v>1048</v>
      </c>
    </row>
    <row r="24" spans="1:13" ht="17.100000000000001" customHeight="1">
      <c r="A24" s="132"/>
      <c r="B24" s="132"/>
      <c r="C24" s="135" t="s">
        <v>1050</v>
      </c>
      <c r="D24" s="132"/>
      <c r="E24" s="121" t="s">
        <v>1051</v>
      </c>
      <c r="F24" s="54"/>
      <c r="G24" s="55"/>
      <c r="H24" s="55"/>
      <c r="I24" s="55"/>
      <c r="J24" s="55"/>
      <c r="K24" s="55"/>
      <c r="L24" s="55"/>
      <c r="M24" s="55"/>
    </row>
    <row r="26" spans="1:13" ht="17.100000000000001" customHeight="1">
      <c r="A26" s="27" t="s">
        <v>747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067A0-7B53-8746-B4D3-FADA3C990D75}">
  <dimension ref="A1:M37"/>
  <sheetViews>
    <sheetView zoomScale="134" zoomScaleNormal="134" workbookViewId="0">
      <selection activeCell="E2" sqref="E2"/>
    </sheetView>
  </sheetViews>
  <sheetFormatPr defaultColWidth="11.33203125" defaultRowHeight="17.100000000000001" customHeight="1"/>
  <cols>
    <col min="1" max="1" width="8.44140625" style="27" customWidth="1"/>
    <col min="2" max="2" width="8" style="27" customWidth="1"/>
    <col min="3" max="3" width="18.33203125" style="27" customWidth="1"/>
    <col min="4" max="4" width="7.88671875" style="27" customWidth="1"/>
    <col min="5" max="5" width="42.6640625" style="27" customWidth="1"/>
    <col min="6" max="6" width="10.6640625" style="35" customWidth="1"/>
    <col min="7" max="7" width="11.33203125" style="27"/>
    <col min="8" max="8" width="22.5546875" style="27" customWidth="1"/>
    <col min="9" max="11" width="14.5546875" style="27" customWidth="1"/>
    <col min="12" max="12" width="11.33203125" style="27"/>
    <col min="13" max="13" width="12.6640625" style="27" customWidth="1"/>
    <col min="14" max="16384" width="11.33203125" style="27"/>
  </cols>
  <sheetData>
    <row r="1" spans="1:13" ht="17.100000000000001" customHeight="1">
      <c r="A1" s="22"/>
      <c r="B1" s="23"/>
      <c r="C1" s="1" t="s">
        <v>1212</v>
      </c>
      <c r="D1" s="24" t="s">
        <v>142</v>
      </c>
      <c r="E1" s="24" t="s">
        <v>1230</v>
      </c>
      <c r="F1" s="25" t="s">
        <v>1217</v>
      </c>
      <c r="G1" s="148" t="s">
        <v>227</v>
      </c>
    </row>
    <row r="2" spans="1:13" ht="17.100000000000001" customHeight="1">
      <c r="A2" s="22"/>
      <c r="B2" s="23"/>
      <c r="C2" s="28" t="s">
        <v>1213</v>
      </c>
      <c r="D2" s="19" t="s">
        <v>1031</v>
      </c>
      <c r="E2" s="28" t="s">
        <v>1231</v>
      </c>
      <c r="F2" s="85"/>
      <c r="G2" s="29"/>
    </row>
    <row r="3" spans="1:13" ht="17.100000000000001" customHeight="1">
      <c r="A3" s="106" t="s">
        <v>390</v>
      </c>
      <c r="B3" s="106" t="s">
        <v>393</v>
      </c>
      <c r="C3" s="30" t="s">
        <v>145</v>
      </c>
      <c r="D3" s="30" t="s">
        <v>146</v>
      </c>
      <c r="E3" s="30" t="s">
        <v>147</v>
      </c>
      <c r="F3" s="84" t="s">
        <v>148</v>
      </c>
      <c r="G3" s="30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  <c r="M3" s="69" t="s">
        <v>508</v>
      </c>
    </row>
    <row r="4" spans="1:13" s="45" customFormat="1" ht="17.100000000000001" customHeight="1">
      <c r="A4" s="88">
        <f>B4</f>
        <v>20</v>
      </c>
      <c r="B4" s="88">
        <v>20</v>
      </c>
      <c r="C4" s="33" t="s">
        <v>150</v>
      </c>
      <c r="D4" s="88">
        <f>B4</f>
        <v>20</v>
      </c>
      <c r="E4" s="89" t="s">
        <v>286</v>
      </c>
      <c r="F4" s="90"/>
      <c r="G4" s="89"/>
    </row>
    <row r="5" spans="1:13" s="45" customFormat="1" ht="17.100000000000001" customHeight="1">
      <c r="A5" s="36">
        <f t="shared" ref="A5:A6" si="0">A4+B5</f>
        <v>32</v>
      </c>
      <c r="B5" s="92">
        <v>12</v>
      </c>
      <c r="C5" s="93" t="s">
        <v>483</v>
      </c>
      <c r="D5" s="92">
        <f t="shared" ref="D5:D6" si="1">B5</f>
        <v>12</v>
      </c>
      <c r="E5" s="39" t="s">
        <v>761</v>
      </c>
      <c r="F5" s="94">
        <v>0.2</v>
      </c>
      <c r="G5" s="89"/>
      <c r="H5" s="152"/>
      <c r="I5" s="152"/>
      <c r="J5" s="152"/>
      <c r="K5" s="152"/>
      <c r="L5" s="166"/>
    </row>
    <row r="6" spans="1:13" s="45" customFormat="1" ht="17.100000000000001" customHeight="1">
      <c r="A6" s="32">
        <f t="shared" si="0"/>
        <v>72</v>
      </c>
      <c r="B6" s="88">
        <v>40</v>
      </c>
      <c r="C6" s="33" t="s">
        <v>150</v>
      </c>
      <c r="D6" s="88">
        <f t="shared" si="1"/>
        <v>40</v>
      </c>
      <c r="E6" s="89" t="s">
        <v>286</v>
      </c>
      <c r="F6" s="90"/>
      <c r="G6" s="89"/>
    </row>
    <row r="7" spans="1:13" ht="17.100000000000001" customHeight="1">
      <c r="A7" s="32">
        <f>A6+B7</f>
        <v>100</v>
      </c>
      <c r="B7" s="32">
        <v>28</v>
      </c>
      <c r="C7" s="33" t="s">
        <v>150</v>
      </c>
      <c r="D7" s="32">
        <f>B7</f>
        <v>28</v>
      </c>
      <c r="E7" s="34" t="s">
        <v>1513</v>
      </c>
    </row>
    <row r="8" spans="1:13" ht="33.950000000000003" customHeight="1">
      <c r="A8" s="45">
        <f>A7+B8</f>
        <v>130</v>
      </c>
      <c r="B8" s="45">
        <v>30</v>
      </c>
      <c r="C8" s="60" t="s">
        <v>1214</v>
      </c>
      <c r="D8" s="61">
        <f>B8+B9+B10</f>
        <v>80</v>
      </c>
      <c r="E8" s="280" t="s">
        <v>1514</v>
      </c>
      <c r="F8" s="27"/>
      <c r="H8" s="152"/>
      <c r="I8" s="47"/>
      <c r="J8" s="152"/>
      <c r="K8" s="152"/>
      <c r="L8" s="166"/>
    </row>
    <row r="9" spans="1:13" ht="33.950000000000003" customHeight="1">
      <c r="A9" s="45">
        <f t="shared" ref="A9:A10" si="2">A8+B9</f>
        <v>140</v>
      </c>
      <c r="B9" s="45">
        <v>10</v>
      </c>
      <c r="C9" s="60" t="s">
        <v>1214</v>
      </c>
      <c r="D9" s="61"/>
      <c r="E9" s="280" t="s">
        <v>1515</v>
      </c>
      <c r="G9" s="27" t="s">
        <v>1216</v>
      </c>
      <c r="H9" s="152"/>
      <c r="I9" s="47"/>
      <c r="J9" s="152"/>
      <c r="K9" s="152"/>
      <c r="L9" s="166"/>
      <c r="M9" s="284" t="s">
        <v>1542</v>
      </c>
    </row>
    <row r="10" spans="1:13" ht="33.950000000000003" customHeight="1">
      <c r="A10" s="45">
        <f t="shared" si="2"/>
        <v>180</v>
      </c>
      <c r="B10" s="45">
        <v>40</v>
      </c>
      <c r="C10" s="60" t="s">
        <v>1214</v>
      </c>
      <c r="D10" s="61"/>
      <c r="E10" s="280" t="s">
        <v>1516</v>
      </c>
      <c r="F10" s="35">
        <v>55</v>
      </c>
      <c r="H10" s="152"/>
      <c r="I10" s="47"/>
      <c r="J10" s="152"/>
      <c r="K10" s="152"/>
      <c r="L10" s="166"/>
    </row>
    <row r="11" spans="1:13" ht="17.100000000000001" customHeight="1">
      <c r="A11" s="41">
        <f>A10+B11</f>
        <v>210</v>
      </c>
      <c r="B11" s="41">
        <v>30</v>
      </c>
      <c r="C11" s="42" t="s">
        <v>150</v>
      </c>
      <c r="D11" s="41">
        <f t="shared" ref="D11" si="3">B11</f>
        <v>30</v>
      </c>
      <c r="E11" s="34" t="s">
        <v>161</v>
      </c>
    </row>
    <row r="12" spans="1:13" ht="14.25">
      <c r="A12" s="27">
        <f>A11+B12</f>
        <v>219</v>
      </c>
      <c r="B12" s="50">
        <v>9</v>
      </c>
      <c r="C12" s="60" t="s">
        <v>1517</v>
      </c>
      <c r="D12" s="50">
        <f>B12+B13</f>
        <v>20</v>
      </c>
      <c r="E12" s="39" t="s">
        <v>1518</v>
      </c>
      <c r="F12" s="40"/>
    </row>
    <row r="13" spans="1:13" ht="14.25">
      <c r="A13" s="27">
        <f t="shared" ref="A13" si="4">A12+B13</f>
        <v>230</v>
      </c>
      <c r="B13" s="50">
        <v>11</v>
      </c>
      <c r="C13" s="60" t="s">
        <v>1517</v>
      </c>
      <c r="D13" s="50"/>
      <c r="E13" s="39" t="s">
        <v>1518</v>
      </c>
      <c r="F13" s="40">
        <v>1.2</v>
      </c>
    </row>
    <row r="14" spans="1:13" ht="14.25">
      <c r="A14" s="32">
        <f>A13+B14</f>
        <v>290</v>
      </c>
      <c r="B14" s="32">
        <v>60</v>
      </c>
      <c r="C14" s="33" t="s">
        <v>150</v>
      </c>
      <c r="D14" s="32">
        <f t="shared" ref="D14" si="5">B14</f>
        <v>60</v>
      </c>
      <c r="E14" s="34" t="s">
        <v>161</v>
      </c>
    </row>
    <row r="15" spans="1:13" ht="42" thickBot="1">
      <c r="A15" s="114">
        <f>A14+B15</f>
        <v>335</v>
      </c>
      <c r="B15" s="115">
        <v>45</v>
      </c>
      <c r="C15" s="281" t="s">
        <v>1215</v>
      </c>
      <c r="D15" s="115">
        <f>B15</f>
        <v>45</v>
      </c>
      <c r="E15" s="280" t="s">
        <v>1519</v>
      </c>
      <c r="F15" s="40">
        <v>60</v>
      </c>
    </row>
    <row r="16" spans="1:13" ht="17.100000000000001" customHeight="1">
      <c r="A16" s="32">
        <f>A15+B16</f>
        <v>430</v>
      </c>
      <c r="B16" s="32">
        <v>95</v>
      </c>
      <c r="C16" s="33" t="s">
        <v>150</v>
      </c>
      <c r="D16" s="32">
        <f t="shared" ref="D16" si="6">B16</f>
        <v>95</v>
      </c>
      <c r="E16" s="34" t="s">
        <v>161</v>
      </c>
    </row>
    <row r="17" spans="1:13" ht="17.100000000000001" customHeight="1">
      <c r="A17" s="36">
        <f t="shared" ref="A17" si="7">A16+B17</f>
        <v>458</v>
      </c>
      <c r="B17" s="36">
        <v>28</v>
      </c>
      <c r="C17" s="44" t="s">
        <v>153</v>
      </c>
      <c r="D17" s="36">
        <f>B17</f>
        <v>28</v>
      </c>
      <c r="E17" s="47" t="s">
        <v>1520</v>
      </c>
      <c r="F17" s="35">
        <v>0.6</v>
      </c>
    </row>
    <row r="18" spans="1:13" ht="17.100000000000001" customHeight="1" thickBot="1">
      <c r="A18" s="77">
        <f>A17+B18</f>
        <v>518</v>
      </c>
      <c r="B18" s="77">
        <v>60</v>
      </c>
      <c r="C18" s="78" t="s">
        <v>150</v>
      </c>
      <c r="D18" s="77">
        <f t="shared" ref="D18:D22" si="8">B18</f>
        <v>60</v>
      </c>
      <c r="E18" s="47" t="s">
        <v>1521</v>
      </c>
    </row>
    <row r="19" spans="1:13" s="45" customFormat="1" ht="17.100000000000001" customHeight="1">
      <c r="A19" s="65">
        <f>A18+B19</f>
        <v>526</v>
      </c>
      <c r="B19" s="65">
        <v>8</v>
      </c>
      <c r="C19" s="189" t="s">
        <v>1218</v>
      </c>
      <c r="D19" s="65">
        <f>B19+B20+B21+B22+B23</f>
        <v>70</v>
      </c>
      <c r="E19" s="47" t="s">
        <v>1522</v>
      </c>
      <c r="F19" s="48"/>
    </row>
    <row r="20" spans="1:13" s="45" customFormat="1" ht="17.100000000000001" customHeight="1">
      <c r="A20" s="65">
        <f t="shared" ref="A20:A21" si="9">A19+B20</f>
        <v>556</v>
      </c>
      <c r="B20" s="65">
        <v>30</v>
      </c>
      <c r="C20" s="189" t="s">
        <v>1219</v>
      </c>
      <c r="D20" s="65"/>
      <c r="E20" s="47" t="s">
        <v>1523</v>
      </c>
      <c r="F20" s="48">
        <v>2.8</v>
      </c>
    </row>
    <row r="21" spans="1:13" s="45" customFormat="1" ht="17.100000000000001" customHeight="1">
      <c r="A21" s="65">
        <f t="shared" si="9"/>
        <v>558</v>
      </c>
      <c r="B21" s="65">
        <v>2</v>
      </c>
      <c r="C21" s="189" t="s">
        <v>1219</v>
      </c>
      <c r="D21" s="65"/>
      <c r="E21" s="47" t="s">
        <v>1524</v>
      </c>
      <c r="F21" s="48"/>
    </row>
    <row r="22" spans="1:13" ht="17.100000000000001" customHeight="1">
      <c r="A22" s="45">
        <f>A21+B22</f>
        <v>563</v>
      </c>
      <c r="B22" s="45">
        <v>5</v>
      </c>
      <c r="C22" s="189" t="s">
        <v>1219</v>
      </c>
      <c r="D22" s="45">
        <f t="shared" si="8"/>
        <v>5</v>
      </c>
      <c r="E22" s="47" t="s">
        <v>1525</v>
      </c>
      <c r="F22" s="35">
        <v>5</v>
      </c>
    </row>
    <row r="23" spans="1:13" ht="32.1" customHeight="1">
      <c r="A23" s="45">
        <f>A22+B23</f>
        <v>588</v>
      </c>
      <c r="B23" s="45">
        <v>25</v>
      </c>
      <c r="C23" s="189" t="s">
        <v>1219</v>
      </c>
      <c r="D23" s="45">
        <f>B23</f>
        <v>25</v>
      </c>
      <c r="E23" s="47" t="s">
        <v>1526</v>
      </c>
      <c r="F23" s="35">
        <v>1.5</v>
      </c>
      <c r="H23" s="242"/>
      <c r="I23" s="242"/>
      <c r="J23" s="242"/>
      <c r="K23" s="195"/>
      <c r="L23" s="166"/>
      <c r="M23" s="166"/>
    </row>
    <row r="24" spans="1:13" ht="17.100000000000001" customHeight="1">
      <c r="A24" s="32">
        <f>A23+B24</f>
        <v>618</v>
      </c>
      <c r="B24" s="32">
        <v>30</v>
      </c>
      <c r="C24" s="33" t="s">
        <v>150</v>
      </c>
      <c r="D24" s="32">
        <f t="shared" ref="D24" si="10">B24</f>
        <v>30</v>
      </c>
      <c r="E24" s="34" t="s">
        <v>161</v>
      </c>
      <c r="H24" s="45"/>
      <c r="I24" s="45"/>
      <c r="J24" s="45"/>
      <c r="K24" s="45"/>
      <c r="L24" s="45"/>
      <c r="M24" s="45"/>
    </row>
    <row r="25" spans="1:13" ht="17.100000000000001" customHeight="1">
      <c r="A25" s="45">
        <f t="shared" ref="A25" si="11">A24+B25</f>
        <v>626</v>
      </c>
      <c r="B25" s="45">
        <v>8</v>
      </c>
      <c r="C25" s="46"/>
      <c r="D25" s="45">
        <f>B25</f>
        <v>8</v>
      </c>
      <c r="E25" s="47" t="s">
        <v>1527</v>
      </c>
      <c r="F25" s="35">
        <v>0.5</v>
      </c>
      <c r="G25" s="27" t="s">
        <v>1223</v>
      </c>
      <c r="H25" s="152"/>
      <c r="I25" s="152"/>
      <c r="J25" s="152"/>
      <c r="K25" s="45"/>
      <c r="L25" s="166"/>
      <c r="M25" s="45"/>
    </row>
    <row r="26" spans="1:13" ht="17.100000000000001" customHeight="1">
      <c r="A26" s="32">
        <f>A25+B26</f>
        <v>646</v>
      </c>
      <c r="B26" s="32">
        <v>20</v>
      </c>
      <c r="C26" s="33" t="s">
        <v>150</v>
      </c>
      <c r="D26" s="32">
        <f t="shared" ref="D26:D27" si="12">B26</f>
        <v>20</v>
      </c>
      <c r="E26" s="34" t="s">
        <v>161</v>
      </c>
    </row>
    <row r="27" spans="1:13" ht="17.100000000000001" customHeight="1">
      <c r="A27" s="45">
        <f>A26+B27</f>
        <v>653</v>
      </c>
      <c r="B27" s="45">
        <v>7</v>
      </c>
      <c r="C27" s="189" t="s">
        <v>1528</v>
      </c>
      <c r="D27" s="45">
        <f t="shared" si="12"/>
        <v>7</v>
      </c>
      <c r="E27" s="34" t="s">
        <v>1529</v>
      </c>
      <c r="G27" s="27" t="s">
        <v>1222</v>
      </c>
    </row>
    <row r="28" spans="1:13" ht="17.100000000000001" customHeight="1">
      <c r="A28" s="32">
        <f>A27+B28</f>
        <v>681</v>
      </c>
      <c r="B28" s="32">
        <v>28</v>
      </c>
      <c r="C28" s="33" t="s">
        <v>150</v>
      </c>
      <c r="D28" s="32">
        <f t="shared" ref="D28:D29" si="13">B28</f>
        <v>28</v>
      </c>
      <c r="E28" s="34" t="s">
        <v>161</v>
      </c>
    </row>
    <row r="29" spans="1:13" ht="17.100000000000001" customHeight="1">
      <c r="A29" s="36">
        <f>A28+B29</f>
        <v>689</v>
      </c>
      <c r="B29" s="36">
        <v>8</v>
      </c>
      <c r="C29" s="44" t="s">
        <v>1530</v>
      </c>
      <c r="D29" s="36">
        <f t="shared" si="13"/>
        <v>8</v>
      </c>
      <c r="E29" s="34" t="s">
        <v>1531</v>
      </c>
      <c r="F29" s="35">
        <v>0.5</v>
      </c>
      <c r="G29" s="27" t="s">
        <v>1220</v>
      </c>
      <c r="H29" s="111" t="s">
        <v>1224</v>
      </c>
      <c r="I29" s="180" t="s">
        <v>1225</v>
      </c>
      <c r="J29" s="111" t="s">
        <v>1226</v>
      </c>
      <c r="K29" s="111" t="s">
        <v>1227</v>
      </c>
      <c r="L29" s="183" t="s">
        <v>800</v>
      </c>
    </row>
    <row r="30" spans="1:13" ht="17.100000000000001" customHeight="1">
      <c r="A30" s="32">
        <f>A29+B30</f>
        <v>702</v>
      </c>
      <c r="B30" s="32">
        <v>13</v>
      </c>
      <c r="C30" s="33" t="s">
        <v>150</v>
      </c>
      <c r="D30" s="32">
        <f t="shared" ref="D30:D32" si="14">B30</f>
        <v>13</v>
      </c>
      <c r="E30" s="34" t="s">
        <v>1532</v>
      </c>
    </row>
    <row r="31" spans="1:13" ht="17.100000000000001" customHeight="1">
      <c r="A31" s="36">
        <f t="shared" ref="A31:A34" si="15">A30+B31</f>
        <v>725</v>
      </c>
      <c r="B31" s="36">
        <v>23</v>
      </c>
      <c r="C31" s="44" t="s">
        <v>1533</v>
      </c>
      <c r="D31" s="36">
        <f t="shared" si="14"/>
        <v>23</v>
      </c>
      <c r="E31" s="47" t="s">
        <v>1534</v>
      </c>
      <c r="F31" s="35">
        <v>0.7</v>
      </c>
      <c r="G31" s="27" t="s">
        <v>1221</v>
      </c>
    </row>
    <row r="32" spans="1:13" ht="17.100000000000001" customHeight="1">
      <c r="A32" s="32">
        <f t="shared" si="15"/>
        <v>759</v>
      </c>
      <c r="B32" s="32">
        <v>34</v>
      </c>
      <c r="C32" s="33" t="s">
        <v>150</v>
      </c>
      <c r="D32" s="32">
        <f t="shared" si="14"/>
        <v>34</v>
      </c>
      <c r="E32" s="34" t="s">
        <v>161</v>
      </c>
    </row>
    <row r="33" spans="1:13" ht="17.100000000000001" customHeight="1">
      <c r="A33" s="45">
        <f t="shared" si="15"/>
        <v>771</v>
      </c>
      <c r="B33" s="45">
        <v>12</v>
      </c>
      <c r="C33" s="46"/>
      <c r="D33" s="45">
        <f>B33+B34</f>
        <v>19</v>
      </c>
      <c r="E33" s="34" t="s">
        <v>1535</v>
      </c>
      <c r="F33" s="35">
        <v>2</v>
      </c>
    </row>
    <row r="34" spans="1:13" ht="17.100000000000001" customHeight="1">
      <c r="A34" s="45">
        <f t="shared" si="15"/>
        <v>778</v>
      </c>
      <c r="B34" s="45">
        <v>7</v>
      </c>
      <c r="C34" s="46"/>
      <c r="D34" s="45"/>
      <c r="E34" s="34" t="s">
        <v>1536</v>
      </c>
    </row>
    <row r="35" spans="1:13" ht="17.100000000000001" customHeight="1">
      <c r="A35" s="51">
        <f>A34+B35</f>
        <v>818</v>
      </c>
      <c r="B35" s="51">
        <v>40</v>
      </c>
      <c r="C35" s="51" t="s">
        <v>1537</v>
      </c>
      <c r="D35" s="51">
        <f>B35</f>
        <v>40</v>
      </c>
      <c r="E35" s="257" t="s">
        <v>762</v>
      </c>
      <c r="F35" s="54"/>
      <c r="G35" s="55"/>
      <c r="H35" s="55"/>
      <c r="I35" s="55"/>
      <c r="J35" s="55"/>
      <c r="K35" s="55"/>
      <c r="L35" s="55"/>
      <c r="M35" s="55"/>
    </row>
    <row r="37" spans="1:13" ht="17.100000000000001" customHeight="1">
      <c r="A37" s="27" t="s">
        <v>755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920FE-1CDF-F44D-A37C-3F873B50C2AF}">
  <dimension ref="A1:N32"/>
  <sheetViews>
    <sheetView zoomScale="113" zoomScaleNormal="113" workbookViewId="0">
      <selection activeCell="E2" sqref="E2"/>
    </sheetView>
  </sheetViews>
  <sheetFormatPr defaultColWidth="11.33203125" defaultRowHeight="17.100000000000001" customHeight="1"/>
  <cols>
    <col min="1" max="2" width="7.44140625" style="27" customWidth="1"/>
    <col min="3" max="3" width="18.33203125" style="27" customWidth="1"/>
    <col min="4" max="4" width="7.88671875" style="27" customWidth="1"/>
    <col min="5" max="5" width="38.44140625" style="27" customWidth="1"/>
    <col min="6" max="6" width="11.33203125" style="35"/>
    <col min="7" max="7" width="11.33203125" style="27"/>
    <col min="8" max="8" width="12.44140625" style="27" customWidth="1"/>
    <col min="9" max="12" width="14.5546875" style="27" customWidth="1"/>
    <col min="13" max="13" width="10" style="27" customWidth="1"/>
    <col min="14" max="16384" width="11.33203125" style="27"/>
  </cols>
  <sheetData>
    <row r="1" spans="1:14" ht="17.100000000000001" customHeight="1">
      <c r="A1" s="22"/>
      <c r="B1" s="23"/>
      <c r="C1" s="1" t="s">
        <v>1238</v>
      </c>
      <c r="D1" s="24" t="s">
        <v>142</v>
      </c>
      <c r="E1" s="24" t="s">
        <v>1241</v>
      </c>
      <c r="F1" s="25" t="s">
        <v>1239</v>
      </c>
      <c r="G1" s="26" t="s">
        <v>227</v>
      </c>
    </row>
    <row r="2" spans="1:14" ht="17.100000000000001" customHeight="1">
      <c r="A2" s="22"/>
      <c r="B2" s="23"/>
      <c r="C2" s="28" t="s">
        <v>1236</v>
      </c>
      <c r="D2" s="28" t="s">
        <v>1237</v>
      </c>
      <c r="E2" s="28" t="s">
        <v>1242</v>
      </c>
      <c r="F2" s="85" t="s">
        <v>1240</v>
      </c>
      <c r="G2" s="29" t="s">
        <v>229</v>
      </c>
    </row>
    <row r="3" spans="1:14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87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108" t="s">
        <v>396</v>
      </c>
      <c r="M3" s="75" t="s">
        <v>232</v>
      </c>
      <c r="N3" s="69" t="s">
        <v>509</v>
      </c>
    </row>
    <row r="4" spans="1:14" s="45" customFormat="1" ht="17.100000000000001" customHeight="1">
      <c r="A4" s="88">
        <f>B4</f>
        <v>30</v>
      </c>
      <c r="B4" s="88">
        <v>30</v>
      </c>
      <c r="C4" s="33" t="s">
        <v>150</v>
      </c>
      <c r="D4" s="88">
        <f>B4</f>
        <v>30</v>
      </c>
      <c r="E4" s="89" t="s">
        <v>286</v>
      </c>
      <c r="F4" s="90"/>
      <c r="G4" s="89"/>
    </row>
    <row r="5" spans="1:14" ht="17.100000000000001" customHeight="1">
      <c r="A5" s="32">
        <f>A4+B5</f>
        <v>160</v>
      </c>
      <c r="B5" s="32">
        <v>130</v>
      </c>
      <c r="C5" s="33" t="s">
        <v>150</v>
      </c>
      <c r="D5" s="32">
        <f>B5</f>
        <v>130</v>
      </c>
      <c r="E5" s="34" t="s">
        <v>289</v>
      </c>
    </row>
    <row r="6" spans="1:14" ht="17.100000000000001" customHeight="1">
      <c r="A6" s="36">
        <f>A5+B6</f>
        <v>177</v>
      </c>
      <c r="B6" s="36">
        <v>17</v>
      </c>
      <c r="C6" s="96" t="s">
        <v>952</v>
      </c>
      <c r="D6" s="37">
        <f t="shared" ref="D6:D7" si="0">B6</f>
        <v>17</v>
      </c>
      <c r="E6" s="39" t="s">
        <v>1497</v>
      </c>
      <c r="F6" s="35">
        <v>0.6</v>
      </c>
      <c r="H6" s="152"/>
      <c r="I6" s="47"/>
      <c r="J6" s="152"/>
      <c r="K6" s="152"/>
      <c r="L6" s="152"/>
      <c r="M6" s="45"/>
    </row>
    <row r="7" spans="1:14" ht="17.100000000000001" customHeight="1">
      <c r="A7" s="41">
        <f>A6+B7</f>
        <v>187</v>
      </c>
      <c r="B7" s="41">
        <v>10</v>
      </c>
      <c r="C7" s="42" t="s">
        <v>150</v>
      </c>
      <c r="D7" s="41">
        <f t="shared" si="0"/>
        <v>10</v>
      </c>
      <c r="E7" s="34" t="s">
        <v>1498</v>
      </c>
      <c r="H7" s="45"/>
      <c r="I7" s="45"/>
      <c r="J7" s="45"/>
      <c r="K7" s="45"/>
      <c r="L7" s="45"/>
      <c r="M7" s="45"/>
    </row>
    <row r="8" spans="1:14" ht="17.100000000000001" customHeight="1">
      <c r="A8" s="36">
        <f t="shared" ref="A8:A18" si="1">A7+B8</f>
        <v>191</v>
      </c>
      <c r="B8" s="36">
        <v>4</v>
      </c>
      <c r="C8" s="44" t="s">
        <v>1098</v>
      </c>
      <c r="D8" s="36">
        <f>B8</f>
        <v>4</v>
      </c>
      <c r="E8" s="39" t="s">
        <v>1499</v>
      </c>
      <c r="H8" s="152"/>
      <c r="I8" s="152"/>
      <c r="J8" s="152"/>
      <c r="K8" s="152"/>
      <c r="L8" s="152"/>
      <c r="M8" s="45"/>
    </row>
    <row r="9" spans="1:14" ht="17.100000000000001" customHeight="1">
      <c r="A9" s="32">
        <f t="shared" si="1"/>
        <v>199</v>
      </c>
      <c r="B9" s="32">
        <v>8</v>
      </c>
      <c r="C9" s="33" t="s">
        <v>150</v>
      </c>
      <c r="D9" s="32">
        <f t="shared" ref="D9:D11" si="2">B9</f>
        <v>8</v>
      </c>
      <c r="E9" s="34" t="s">
        <v>1498</v>
      </c>
      <c r="H9" s="45"/>
      <c r="I9" s="45"/>
      <c r="J9" s="45"/>
      <c r="K9" s="45"/>
      <c r="L9" s="45"/>
      <c r="M9" s="45"/>
    </row>
    <row r="10" spans="1:14" ht="14.25">
      <c r="A10" s="36">
        <f t="shared" si="1"/>
        <v>211</v>
      </c>
      <c r="B10" s="37">
        <v>12</v>
      </c>
      <c r="C10" s="96" t="s">
        <v>1100</v>
      </c>
      <c r="D10" s="37">
        <f t="shared" si="2"/>
        <v>12</v>
      </c>
      <c r="E10" s="39" t="s">
        <v>1243</v>
      </c>
      <c r="F10" s="40"/>
      <c r="H10" s="45"/>
      <c r="I10" s="45"/>
      <c r="J10" s="45"/>
      <c r="K10" s="45"/>
      <c r="L10" s="45"/>
      <c r="M10" s="45"/>
    </row>
    <row r="11" spans="1:14" ht="14.25">
      <c r="A11" s="32">
        <f t="shared" si="1"/>
        <v>251</v>
      </c>
      <c r="B11" s="32">
        <v>40</v>
      </c>
      <c r="C11" s="33" t="s">
        <v>150</v>
      </c>
      <c r="D11" s="32">
        <f t="shared" si="2"/>
        <v>40</v>
      </c>
      <c r="E11" s="34" t="s">
        <v>161</v>
      </c>
      <c r="F11" s="40"/>
      <c r="H11" s="45"/>
      <c r="I11" s="45"/>
      <c r="J11" s="45"/>
      <c r="K11" s="45"/>
      <c r="L11" s="45"/>
      <c r="M11" s="45"/>
    </row>
    <row r="12" spans="1:14" ht="14.25">
      <c r="A12" s="129">
        <f t="shared" si="1"/>
        <v>255.5</v>
      </c>
      <c r="B12" s="156">
        <v>4.5</v>
      </c>
      <c r="C12" s="197" t="s">
        <v>1102</v>
      </c>
      <c r="D12" s="129">
        <f>B12+B13+B14+B15</f>
        <v>8.5</v>
      </c>
      <c r="E12" s="39" t="s">
        <v>1500</v>
      </c>
      <c r="F12" s="40"/>
      <c r="H12" s="152"/>
      <c r="I12" s="152"/>
      <c r="J12" s="152"/>
      <c r="K12" s="152"/>
      <c r="L12" s="152"/>
      <c r="M12" s="45"/>
    </row>
    <row r="13" spans="1:14" ht="14.25">
      <c r="A13" s="129">
        <f t="shared" si="1"/>
        <v>257</v>
      </c>
      <c r="B13" s="156">
        <v>1.5</v>
      </c>
      <c r="C13" s="197" t="s">
        <v>1102</v>
      </c>
      <c r="D13" s="129"/>
      <c r="E13" s="39" t="s">
        <v>1103</v>
      </c>
      <c r="F13" s="40"/>
      <c r="H13" s="152"/>
      <c r="I13" s="152"/>
      <c r="J13" s="152"/>
      <c r="K13" s="152"/>
      <c r="L13" s="152"/>
      <c r="M13" s="45"/>
    </row>
    <row r="14" spans="1:14" ht="14.25">
      <c r="A14" s="129">
        <f t="shared" si="1"/>
        <v>257.5</v>
      </c>
      <c r="B14" s="156">
        <v>0.5</v>
      </c>
      <c r="C14" s="197" t="s">
        <v>1102</v>
      </c>
      <c r="D14" s="129"/>
      <c r="E14" s="39" t="s">
        <v>1501</v>
      </c>
      <c r="F14" s="40"/>
      <c r="H14" s="152"/>
      <c r="I14" s="152"/>
      <c r="J14" s="152"/>
      <c r="K14" s="152"/>
      <c r="L14" s="152"/>
      <c r="M14" s="45"/>
    </row>
    <row r="15" spans="1:14" ht="14.25">
      <c r="A15" s="129">
        <f t="shared" si="1"/>
        <v>259.5</v>
      </c>
      <c r="B15" s="156">
        <v>2</v>
      </c>
      <c r="C15" s="197" t="s">
        <v>1102</v>
      </c>
      <c r="D15" s="129"/>
      <c r="E15" s="39" t="s">
        <v>1103</v>
      </c>
      <c r="F15" s="40"/>
      <c r="H15" s="152"/>
      <c r="I15" s="152"/>
      <c r="J15" s="152"/>
      <c r="K15" s="152"/>
      <c r="L15" s="152"/>
      <c r="M15" s="45"/>
    </row>
    <row r="16" spans="1:14" ht="14.25">
      <c r="A16" s="32">
        <f>A15+B16</f>
        <v>261.5</v>
      </c>
      <c r="B16" s="32">
        <v>2</v>
      </c>
      <c r="C16" s="33" t="s">
        <v>150</v>
      </c>
      <c r="D16" s="32">
        <f t="shared" ref="D16" si="3">B16</f>
        <v>2</v>
      </c>
      <c r="E16" s="34" t="s">
        <v>161</v>
      </c>
      <c r="H16" s="45"/>
      <c r="I16" s="45"/>
      <c r="J16" s="45"/>
      <c r="K16" s="45"/>
      <c r="L16" s="45"/>
      <c r="M16" s="45"/>
    </row>
    <row r="17" spans="1:14" ht="17.100000000000001" customHeight="1">
      <c r="A17" s="45">
        <f>A16+B17</f>
        <v>272.5</v>
      </c>
      <c r="B17" s="45">
        <v>11</v>
      </c>
      <c r="C17" s="100" t="s">
        <v>955</v>
      </c>
      <c r="D17" s="91">
        <f>B17+B18</f>
        <v>16</v>
      </c>
      <c r="E17" s="39" t="s">
        <v>1502</v>
      </c>
      <c r="F17" s="35">
        <v>1.4</v>
      </c>
      <c r="H17" s="45"/>
      <c r="I17" s="45"/>
      <c r="J17" s="45"/>
      <c r="K17" s="45"/>
      <c r="L17" s="45"/>
      <c r="M17" s="45"/>
    </row>
    <row r="18" spans="1:14" ht="17.100000000000001" customHeight="1">
      <c r="A18" s="45">
        <f t="shared" si="1"/>
        <v>277.5</v>
      </c>
      <c r="B18" s="45">
        <v>5</v>
      </c>
      <c r="C18" s="100" t="s">
        <v>955</v>
      </c>
      <c r="D18" s="91"/>
      <c r="E18" s="39" t="s">
        <v>1503</v>
      </c>
      <c r="H18" s="45"/>
      <c r="I18" s="45"/>
      <c r="J18" s="45"/>
      <c r="K18" s="45"/>
      <c r="L18" s="45"/>
      <c r="M18" s="45"/>
    </row>
    <row r="19" spans="1:14" ht="17.100000000000001" customHeight="1">
      <c r="A19" s="32">
        <f>A18+B19</f>
        <v>322.5</v>
      </c>
      <c r="B19" s="32">
        <v>45</v>
      </c>
      <c r="C19" s="33" t="s">
        <v>150</v>
      </c>
      <c r="D19" s="32">
        <f t="shared" ref="D19" si="4">B19</f>
        <v>45</v>
      </c>
      <c r="E19" s="34" t="s">
        <v>1498</v>
      </c>
      <c r="H19" s="45"/>
      <c r="I19" s="45"/>
      <c r="J19" s="45"/>
      <c r="K19" s="45"/>
      <c r="L19" s="45"/>
      <c r="M19" s="45"/>
    </row>
    <row r="20" spans="1:14" ht="17.100000000000001" customHeight="1">
      <c r="A20" s="36">
        <f>A19+B20</f>
        <v>326.5</v>
      </c>
      <c r="B20" s="36">
        <v>4</v>
      </c>
      <c r="C20" s="171" t="s">
        <v>1566</v>
      </c>
      <c r="D20" s="37">
        <f>B20</f>
        <v>4</v>
      </c>
      <c r="E20" s="34" t="s">
        <v>1504</v>
      </c>
      <c r="F20" s="35">
        <v>0.6</v>
      </c>
      <c r="G20" s="27" t="s">
        <v>1244</v>
      </c>
      <c r="H20" s="45"/>
      <c r="I20" s="45"/>
      <c r="J20" s="45"/>
      <c r="K20" s="45"/>
      <c r="L20" s="45"/>
      <c r="M20" s="45"/>
      <c r="N20" s="274" t="s">
        <v>1540</v>
      </c>
    </row>
    <row r="21" spans="1:14" ht="17.100000000000001" customHeight="1">
      <c r="A21" s="32">
        <f>A20+B21</f>
        <v>346.5</v>
      </c>
      <c r="B21" s="32">
        <v>20</v>
      </c>
      <c r="C21" s="33" t="s">
        <v>150</v>
      </c>
      <c r="D21" s="32">
        <f t="shared" ref="D21" si="5">B21</f>
        <v>20</v>
      </c>
      <c r="E21" s="34" t="s">
        <v>1498</v>
      </c>
      <c r="H21" s="45"/>
      <c r="I21" s="45"/>
      <c r="J21" s="45"/>
      <c r="K21" s="45"/>
      <c r="L21" s="45"/>
      <c r="M21" s="45"/>
    </row>
    <row r="22" spans="1:14" ht="17.100000000000001" customHeight="1">
      <c r="A22" s="32">
        <f>A21+B22</f>
        <v>471.5</v>
      </c>
      <c r="B22" s="32">
        <v>125</v>
      </c>
      <c r="C22" s="33" t="s">
        <v>150</v>
      </c>
      <c r="D22" s="32">
        <f t="shared" ref="D22" si="6">B22</f>
        <v>125</v>
      </c>
      <c r="E22" s="34" t="s">
        <v>161</v>
      </c>
      <c r="H22" s="152"/>
      <c r="I22" s="152"/>
      <c r="J22" s="152"/>
      <c r="K22" s="152"/>
      <c r="L22" s="152"/>
      <c r="M22" s="45"/>
    </row>
    <row r="23" spans="1:14" ht="17.100000000000001" customHeight="1">
      <c r="A23" s="36">
        <f t="shared" ref="A23:A24" si="7">A22+B23</f>
        <v>711.5</v>
      </c>
      <c r="B23" s="36">
        <v>240</v>
      </c>
      <c r="C23" s="171" t="s">
        <v>1563</v>
      </c>
      <c r="D23" s="37"/>
      <c r="E23" s="34" t="s">
        <v>1246</v>
      </c>
      <c r="G23" s="27" t="s">
        <v>1245</v>
      </c>
      <c r="H23" s="45"/>
      <c r="I23" s="45"/>
      <c r="J23" s="45"/>
      <c r="K23" s="45"/>
      <c r="L23" s="45"/>
      <c r="M23" s="45"/>
    </row>
    <row r="24" spans="1:14" ht="17.100000000000001" customHeight="1">
      <c r="A24" s="36">
        <f t="shared" si="7"/>
        <v>714.5</v>
      </c>
      <c r="B24" s="36">
        <v>3</v>
      </c>
      <c r="C24" s="171" t="s">
        <v>1563</v>
      </c>
      <c r="D24" s="37"/>
      <c r="E24" s="34" t="s">
        <v>1505</v>
      </c>
      <c r="H24" s="45"/>
      <c r="I24" s="45"/>
      <c r="J24" s="45"/>
      <c r="K24" s="45"/>
      <c r="L24" s="45"/>
      <c r="M24" s="45"/>
    </row>
    <row r="25" spans="1:14" ht="17.100000000000001" customHeight="1">
      <c r="A25" s="32">
        <f>A24+B25</f>
        <v>894.5</v>
      </c>
      <c r="B25" s="32">
        <v>180</v>
      </c>
      <c r="C25" s="33" t="s">
        <v>150</v>
      </c>
      <c r="D25" s="32">
        <f t="shared" ref="D25" si="8">B25</f>
        <v>180</v>
      </c>
      <c r="E25" s="34" t="s">
        <v>1506</v>
      </c>
      <c r="H25" s="45"/>
      <c r="I25" s="45"/>
      <c r="J25" s="45"/>
      <c r="K25" s="45"/>
      <c r="L25" s="45"/>
      <c r="M25" s="45"/>
    </row>
    <row r="26" spans="1:14" ht="33" customHeight="1">
      <c r="A26" s="101">
        <f>A25+B26</f>
        <v>1074.5</v>
      </c>
      <c r="B26" s="101">
        <v>180</v>
      </c>
      <c r="C26" s="102" t="s">
        <v>1507</v>
      </c>
      <c r="D26" s="101">
        <f>B26</f>
        <v>180</v>
      </c>
      <c r="E26" s="34" t="s">
        <v>1508</v>
      </c>
      <c r="F26" s="35">
        <v>150</v>
      </c>
      <c r="H26" s="45"/>
      <c r="I26" s="45"/>
      <c r="J26" s="45"/>
      <c r="K26" s="45"/>
      <c r="L26" s="45"/>
      <c r="M26" s="45"/>
    </row>
    <row r="27" spans="1:14" ht="17.100000000000001" customHeight="1">
      <c r="A27" s="32">
        <f>A26+B27</f>
        <v>1087.5</v>
      </c>
      <c r="B27" s="32">
        <v>13</v>
      </c>
      <c r="C27" s="33" t="s">
        <v>150</v>
      </c>
      <c r="D27" s="32">
        <f t="shared" ref="D27" si="9">B27</f>
        <v>13</v>
      </c>
      <c r="E27" s="34" t="s">
        <v>1509</v>
      </c>
      <c r="H27" s="45"/>
      <c r="I27" s="45"/>
      <c r="J27" s="45"/>
      <c r="K27" s="45"/>
      <c r="L27" s="45"/>
      <c r="M27" s="45"/>
    </row>
    <row r="28" spans="1:14" ht="33" customHeight="1">
      <c r="A28" s="36">
        <f>A27+B28</f>
        <v>1154.5</v>
      </c>
      <c r="B28" s="36">
        <v>67</v>
      </c>
      <c r="C28" s="96" t="s">
        <v>1116</v>
      </c>
      <c r="D28" s="37">
        <f>B28</f>
        <v>67</v>
      </c>
      <c r="E28" s="34" t="s">
        <v>1510</v>
      </c>
      <c r="F28" s="35">
        <v>0.8</v>
      </c>
      <c r="G28" s="27" t="s">
        <v>1247</v>
      </c>
      <c r="H28" s="109" t="s">
        <v>1248</v>
      </c>
      <c r="I28" s="109"/>
      <c r="J28" s="109" t="s">
        <v>1249</v>
      </c>
      <c r="K28" s="109" t="s">
        <v>1250</v>
      </c>
      <c r="L28" s="109" t="s">
        <v>1251</v>
      </c>
      <c r="M28" s="79" t="s">
        <v>236</v>
      </c>
      <c r="N28" s="143" t="s">
        <v>1200</v>
      </c>
    </row>
    <row r="29" spans="1:14" ht="17.100000000000001" customHeight="1">
      <c r="A29" s="132"/>
      <c r="B29" s="132"/>
      <c r="C29" s="198" t="s">
        <v>1511</v>
      </c>
      <c r="D29" s="132"/>
      <c r="E29" s="53" t="s">
        <v>1512</v>
      </c>
      <c r="F29" s="54">
        <v>60</v>
      </c>
      <c r="G29" s="55"/>
      <c r="H29" s="55"/>
      <c r="I29" s="55"/>
      <c r="J29" s="55"/>
      <c r="K29" s="55"/>
      <c r="L29" s="55"/>
      <c r="M29" s="55"/>
      <c r="N29" s="55"/>
    </row>
    <row r="31" spans="1:14" ht="17.100000000000001" customHeight="1">
      <c r="A31" s="27" t="s">
        <v>754</v>
      </c>
    </row>
    <row r="32" spans="1:14" ht="17.100000000000001" customHeight="1">
      <c r="A32" s="27" t="s">
        <v>755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272B1-68AF-164E-BD83-9DD0A1D7B418}">
  <dimension ref="A1:M7"/>
  <sheetViews>
    <sheetView zoomScale="113" zoomScaleNormal="113" workbookViewId="0">
      <selection activeCell="E2" sqref="E2"/>
    </sheetView>
  </sheetViews>
  <sheetFormatPr defaultColWidth="11.33203125" defaultRowHeight="17.100000000000001" customHeight="1"/>
  <cols>
    <col min="1" max="2" width="7.44140625" style="27" customWidth="1"/>
    <col min="3" max="3" width="18.33203125" style="27" customWidth="1"/>
    <col min="4" max="4" width="7.88671875" style="27" customWidth="1"/>
    <col min="5" max="5" width="38.44140625" style="27" customWidth="1"/>
    <col min="6" max="6" width="11.33203125" style="35"/>
    <col min="7" max="7" width="11.33203125" style="27"/>
    <col min="8" max="8" width="12.44140625" style="27" customWidth="1"/>
    <col min="9" max="11" width="14.5546875" style="27" customWidth="1"/>
    <col min="12" max="12" width="10" style="27" customWidth="1"/>
    <col min="13" max="16384" width="11.33203125" style="27"/>
  </cols>
  <sheetData>
    <row r="1" spans="1:13" ht="17.100000000000001" customHeight="1">
      <c r="A1" s="22"/>
      <c r="B1" s="23"/>
      <c r="C1" s="1" t="s">
        <v>1331</v>
      </c>
      <c r="D1" s="24" t="s">
        <v>142</v>
      </c>
      <c r="E1" s="24" t="s">
        <v>1334</v>
      </c>
      <c r="F1" s="25" t="s">
        <v>849</v>
      </c>
      <c r="G1" s="148" t="s">
        <v>1336</v>
      </c>
    </row>
    <row r="2" spans="1:13" ht="17.100000000000001" customHeight="1">
      <c r="A2" s="22"/>
      <c r="B2" s="23"/>
      <c r="C2" s="28" t="s">
        <v>1333</v>
      </c>
      <c r="D2" s="19" t="s">
        <v>1332</v>
      </c>
      <c r="E2" s="28" t="s">
        <v>1335</v>
      </c>
      <c r="F2" s="85"/>
      <c r="G2" s="29"/>
    </row>
    <row r="3" spans="1:13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87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  <c r="M3" s="69" t="s">
        <v>509</v>
      </c>
    </row>
    <row r="4" spans="1:13" s="45" customFormat="1" ht="17.100000000000001" customHeight="1">
      <c r="A4" s="88">
        <f>B4</f>
        <v>40</v>
      </c>
      <c r="B4" s="88">
        <v>40</v>
      </c>
      <c r="C4" s="33" t="s">
        <v>150</v>
      </c>
      <c r="D4" s="88">
        <f>B4</f>
        <v>40</v>
      </c>
      <c r="E4" s="89" t="s">
        <v>286</v>
      </c>
      <c r="F4" s="90"/>
      <c r="G4" s="89"/>
    </row>
    <row r="5" spans="1:13" ht="33" customHeight="1">
      <c r="A5" s="263">
        <f>A4+B5</f>
        <v>840</v>
      </c>
      <c r="B5" s="263">
        <v>800</v>
      </c>
      <c r="C5" s="287" t="s">
        <v>1563</v>
      </c>
      <c r="D5" s="263">
        <f>B5</f>
        <v>800</v>
      </c>
      <c r="E5" s="21" t="s">
        <v>1337</v>
      </c>
      <c r="F5" s="54">
        <v>20</v>
      </c>
      <c r="G5" s="55" t="s">
        <v>1341</v>
      </c>
      <c r="H5" s="146" t="s">
        <v>1338</v>
      </c>
      <c r="I5" s="146" t="s">
        <v>1339</v>
      </c>
      <c r="J5" s="146" t="s">
        <v>1340</v>
      </c>
      <c r="K5" s="146"/>
      <c r="L5" s="264" t="s">
        <v>236</v>
      </c>
      <c r="M5" s="285" t="s">
        <v>1540</v>
      </c>
    </row>
    <row r="7" spans="1:13" ht="17.100000000000001" customHeight="1">
      <c r="A7" s="27" t="s">
        <v>754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8D416-4C6F-3C47-A73F-6B2E5CE285A3}">
  <dimension ref="A1:M47"/>
  <sheetViews>
    <sheetView zoomScale="131" zoomScaleNormal="131" workbookViewId="0">
      <selection activeCell="E2" sqref="E2"/>
    </sheetView>
  </sheetViews>
  <sheetFormatPr defaultColWidth="11.33203125" defaultRowHeight="17.100000000000001" customHeight="1"/>
  <cols>
    <col min="1" max="2" width="7.88671875" style="27" customWidth="1"/>
    <col min="3" max="3" width="16.6640625" style="27" customWidth="1"/>
    <col min="4" max="4" width="7.88671875" style="27" customWidth="1"/>
    <col min="5" max="5" width="38.44140625" style="27" customWidth="1"/>
    <col min="6" max="6" width="9" style="164" customWidth="1"/>
    <col min="7" max="7" width="10.44140625" style="27" customWidth="1"/>
    <col min="8" max="8" width="23.6640625" style="27" customWidth="1"/>
    <col min="9" max="11" width="16.5546875" style="27" customWidth="1"/>
    <col min="12" max="12" width="9.44140625" style="27" customWidth="1"/>
    <col min="13" max="13" width="11.5546875" style="27" customWidth="1"/>
    <col min="14" max="16384" width="11.33203125" style="27"/>
  </cols>
  <sheetData>
    <row r="1" spans="1:13" ht="17.100000000000001" customHeight="1">
      <c r="A1" s="104"/>
      <c r="B1" s="150"/>
      <c r="C1" s="1" t="s">
        <v>1582</v>
      </c>
      <c r="D1" s="24" t="s">
        <v>142</v>
      </c>
      <c r="E1" s="24" t="s">
        <v>807</v>
      </c>
      <c r="F1" s="25" t="s">
        <v>809</v>
      </c>
      <c r="G1" s="26" t="s">
        <v>227</v>
      </c>
    </row>
    <row r="2" spans="1:13" ht="17.100000000000001" customHeight="1">
      <c r="A2" s="188"/>
      <c r="B2" s="151"/>
      <c r="C2" s="24" t="s">
        <v>806</v>
      </c>
      <c r="D2" s="24" t="s">
        <v>1139</v>
      </c>
      <c r="E2" s="24" t="s">
        <v>808</v>
      </c>
      <c r="F2" s="85" t="s">
        <v>830</v>
      </c>
      <c r="G2" s="29" t="s">
        <v>831</v>
      </c>
    </row>
    <row r="3" spans="1:13" ht="17.100000000000001" customHeight="1">
      <c r="A3" s="86" t="s">
        <v>390</v>
      </c>
      <c r="B3" s="86" t="s">
        <v>393</v>
      </c>
      <c r="C3" s="86" t="s">
        <v>145</v>
      </c>
      <c r="D3" s="86" t="s">
        <v>146</v>
      </c>
      <c r="E3" s="86" t="s">
        <v>147</v>
      </c>
      <c r="F3" s="162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  <c r="M3" s="75" t="s">
        <v>1001</v>
      </c>
    </row>
    <row r="4" spans="1:13" s="45" customFormat="1" ht="17.100000000000001" customHeight="1">
      <c r="A4" s="88">
        <f>B4</f>
        <v>80</v>
      </c>
      <c r="B4" s="88">
        <v>80</v>
      </c>
      <c r="C4" s="33" t="s">
        <v>150</v>
      </c>
      <c r="D4" s="88">
        <f>B4</f>
        <v>80</v>
      </c>
      <c r="E4" s="89" t="s">
        <v>286</v>
      </c>
      <c r="F4" s="163"/>
      <c r="G4" s="91"/>
    </row>
    <row r="5" spans="1:13" s="45" customFormat="1" ht="32.1" customHeight="1">
      <c r="A5" s="167">
        <f t="shared" ref="A5" si="0">A4+B5</f>
        <v>120</v>
      </c>
      <c r="B5" s="168">
        <v>40</v>
      </c>
      <c r="C5" s="232" t="s">
        <v>705</v>
      </c>
      <c r="D5" s="168">
        <f t="shared" ref="D5" si="1">B5</f>
        <v>40</v>
      </c>
      <c r="E5" s="39" t="s">
        <v>1140</v>
      </c>
      <c r="F5" s="163">
        <v>5</v>
      </c>
      <c r="G5" s="91" t="s">
        <v>810</v>
      </c>
    </row>
    <row r="6" spans="1:13" s="45" customFormat="1" ht="17.100000000000001" customHeight="1">
      <c r="A6" s="167">
        <f>A5+B6</f>
        <v>130</v>
      </c>
      <c r="B6" s="168">
        <v>10</v>
      </c>
      <c r="C6" s="232" t="s">
        <v>707</v>
      </c>
      <c r="D6" s="168">
        <f>B6+B7</f>
        <v>80</v>
      </c>
      <c r="E6" s="89" t="s">
        <v>1141</v>
      </c>
      <c r="F6" s="163">
        <v>2.5</v>
      </c>
      <c r="G6" s="91"/>
    </row>
    <row r="7" spans="1:13" s="45" customFormat="1" ht="33" customHeight="1">
      <c r="A7" s="167">
        <f>A6+B7</f>
        <v>200</v>
      </c>
      <c r="B7" s="168">
        <v>70</v>
      </c>
      <c r="C7" s="232" t="s">
        <v>707</v>
      </c>
      <c r="D7" s="168"/>
      <c r="E7" s="89" t="s">
        <v>1142</v>
      </c>
      <c r="F7" s="163">
        <v>3.8</v>
      </c>
      <c r="G7" s="91" t="s">
        <v>811</v>
      </c>
    </row>
    <row r="8" spans="1:13" ht="17.100000000000001" customHeight="1">
      <c r="A8" s="32">
        <f>A7+B8</f>
        <v>208</v>
      </c>
      <c r="B8" s="32">
        <v>8</v>
      </c>
      <c r="C8" s="33" t="s">
        <v>150</v>
      </c>
      <c r="D8" s="32">
        <f>B8</f>
        <v>8</v>
      </c>
      <c r="E8" s="34" t="s">
        <v>289</v>
      </c>
      <c r="G8" s="50"/>
    </row>
    <row r="9" spans="1:13" ht="33.950000000000003" customHeight="1">
      <c r="A9" s="36">
        <f>A8+B9</f>
        <v>212</v>
      </c>
      <c r="B9" s="36">
        <v>4</v>
      </c>
      <c r="C9" s="170" t="s">
        <v>1205</v>
      </c>
      <c r="D9" s="37">
        <f t="shared" ref="D9:D10" si="2">B9</f>
        <v>4</v>
      </c>
      <c r="E9" s="39" t="s">
        <v>1143</v>
      </c>
      <c r="G9" s="64" t="s">
        <v>1029</v>
      </c>
      <c r="M9" s="282" t="s">
        <v>1540</v>
      </c>
    </row>
    <row r="10" spans="1:13" ht="17.100000000000001" customHeight="1">
      <c r="A10" s="41">
        <f>A9+B10</f>
        <v>262</v>
      </c>
      <c r="B10" s="41">
        <v>50</v>
      </c>
      <c r="C10" s="42" t="s">
        <v>150</v>
      </c>
      <c r="D10" s="41">
        <f t="shared" si="2"/>
        <v>50</v>
      </c>
      <c r="E10" s="34" t="s">
        <v>161</v>
      </c>
      <c r="G10" s="50"/>
    </row>
    <row r="11" spans="1:13" ht="17.100000000000001" customHeight="1">
      <c r="A11" s="45">
        <f t="shared" ref="A11" si="3">A10+B11</f>
        <v>277</v>
      </c>
      <c r="B11" s="45">
        <v>15</v>
      </c>
      <c r="C11" s="60" t="s">
        <v>1144</v>
      </c>
      <c r="D11" s="45">
        <f>B11</f>
        <v>15</v>
      </c>
      <c r="E11" s="39" t="s">
        <v>1145</v>
      </c>
      <c r="F11" s="164">
        <v>2.5</v>
      </c>
      <c r="G11" s="50" t="s">
        <v>812</v>
      </c>
      <c r="H11" s="152"/>
      <c r="I11" s="47"/>
      <c r="J11" s="152"/>
      <c r="K11" s="152"/>
      <c r="L11" s="173"/>
    </row>
    <row r="12" spans="1:13" ht="17.100000000000001" customHeight="1">
      <c r="A12" s="41">
        <f>A11+B12</f>
        <v>319</v>
      </c>
      <c r="B12" s="41">
        <v>42</v>
      </c>
      <c r="C12" s="42" t="s">
        <v>150</v>
      </c>
      <c r="D12" s="41">
        <f t="shared" ref="D12:D14" si="4">B12</f>
        <v>42</v>
      </c>
      <c r="E12" s="34" t="s">
        <v>161</v>
      </c>
      <c r="G12" s="50"/>
    </row>
    <row r="13" spans="1:13" s="45" customFormat="1" ht="17.100000000000001" customHeight="1">
      <c r="A13" s="65">
        <f>A12+B13</f>
        <v>333</v>
      </c>
      <c r="B13" s="65">
        <v>14</v>
      </c>
      <c r="C13" s="60" t="s">
        <v>1146</v>
      </c>
      <c r="D13" s="45">
        <f>B13</f>
        <v>14</v>
      </c>
      <c r="E13" s="39" t="s">
        <v>1147</v>
      </c>
      <c r="F13" s="164">
        <v>2</v>
      </c>
      <c r="G13" s="61" t="s">
        <v>813</v>
      </c>
    </row>
    <row r="14" spans="1:13" ht="17.100000000000001" customHeight="1">
      <c r="A14" s="32">
        <f>A13+B14</f>
        <v>366</v>
      </c>
      <c r="B14" s="32">
        <v>33</v>
      </c>
      <c r="C14" s="33" t="s">
        <v>150</v>
      </c>
      <c r="D14" s="32">
        <f t="shared" si="4"/>
        <v>33</v>
      </c>
      <c r="E14" s="34" t="s">
        <v>1148</v>
      </c>
      <c r="G14" s="50"/>
    </row>
    <row r="15" spans="1:13" ht="41.25">
      <c r="A15" s="45">
        <f>A14+B15</f>
        <v>401</v>
      </c>
      <c r="B15" s="61">
        <v>35</v>
      </c>
      <c r="C15" s="100" t="s">
        <v>815</v>
      </c>
      <c r="D15" s="61">
        <f>B15</f>
        <v>35</v>
      </c>
      <c r="E15" s="39" t="s">
        <v>1149</v>
      </c>
      <c r="F15" s="164">
        <v>3.5</v>
      </c>
      <c r="G15" s="50" t="s">
        <v>814</v>
      </c>
      <c r="H15" s="152"/>
      <c r="I15" s="47"/>
      <c r="J15" s="152"/>
      <c r="K15" s="152"/>
      <c r="L15" s="45"/>
      <c r="M15" s="173"/>
    </row>
    <row r="16" spans="1:13" ht="17.100000000000001" customHeight="1">
      <c r="A16" s="41">
        <f>A15+B16</f>
        <v>556</v>
      </c>
      <c r="B16" s="41">
        <v>155</v>
      </c>
      <c r="C16" s="42" t="s">
        <v>150</v>
      </c>
      <c r="D16" s="41">
        <f t="shared" ref="D16" si="5">B16</f>
        <v>155</v>
      </c>
      <c r="E16" s="34" t="s">
        <v>297</v>
      </c>
      <c r="G16" s="50"/>
      <c r="H16" s="45"/>
      <c r="I16" s="45"/>
      <c r="J16" s="45"/>
      <c r="K16" s="45"/>
      <c r="L16" s="45"/>
      <c r="M16" s="45"/>
    </row>
    <row r="17" spans="1:13" ht="33.950000000000003" customHeight="1">
      <c r="A17" s="36">
        <f t="shared" ref="A17" si="6">A16+B17</f>
        <v>591</v>
      </c>
      <c r="B17" s="36">
        <v>35</v>
      </c>
      <c r="C17" s="44" t="s">
        <v>605</v>
      </c>
      <c r="D17" s="36">
        <f>B17</f>
        <v>35</v>
      </c>
      <c r="E17" s="34" t="s">
        <v>1150</v>
      </c>
      <c r="F17" s="164">
        <v>1.8</v>
      </c>
      <c r="G17" s="50" t="s">
        <v>816</v>
      </c>
      <c r="H17" s="152"/>
      <c r="I17" s="47"/>
      <c r="J17" s="152"/>
      <c r="K17" s="152"/>
      <c r="L17" s="45"/>
      <c r="M17" s="45"/>
    </row>
    <row r="18" spans="1:13" ht="17.100000000000001" customHeight="1">
      <c r="A18" s="32">
        <f>A17+B18</f>
        <v>651</v>
      </c>
      <c r="B18" s="32">
        <v>60</v>
      </c>
      <c r="C18" s="33" t="s">
        <v>150</v>
      </c>
      <c r="D18" s="32">
        <f t="shared" ref="D18" si="7">B18</f>
        <v>60</v>
      </c>
      <c r="E18" s="34" t="s">
        <v>161</v>
      </c>
      <c r="G18" s="50"/>
    </row>
    <row r="19" spans="1:13" ht="33" customHeight="1">
      <c r="A19" s="36">
        <f>A18+B19</f>
        <v>659</v>
      </c>
      <c r="B19" s="36">
        <v>8</v>
      </c>
      <c r="C19" s="44" t="s">
        <v>153</v>
      </c>
      <c r="D19" s="36">
        <f>B19</f>
        <v>8</v>
      </c>
      <c r="E19" s="127" t="s">
        <v>1300</v>
      </c>
      <c r="F19" s="164">
        <v>0.8</v>
      </c>
      <c r="G19" s="50" t="s">
        <v>817</v>
      </c>
    </row>
    <row r="20" spans="1:13" ht="17.100000000000001" customHeight="1">
      <c r="A20" s="41">
        <f>A19+B20</f>
        <v>684</v>
      </c>
      <c r="B20" s="41">
        <v>25</v>
      </c>
      <c r="C20" s="42" t="s">
        <v>150</v>
      </c>
      <c r="D20" s="41">
        <f t="shared" ref="D20:D22" si="8">B20</f>
        <v>25</v>
      </c>
      <c r="E20" s="34" t="s">
        <v>1151</v>
      </c>
      <c r="G20" s="50"/>
    </row>
    <row r="21" spans="1:13" ht="17.100000000000001" customHeight="1">
      <c r="A21" s="36">
        <f>A20+B21</f>
        <v>709</v>
      </c>
      <c r="B21" s="36">
        <v>25</v>
      </c>
      <c r="C21" s="44" t="s">
        <v>872</v>
      </c>
      <c r="D21" s="36">
        <f>B21</f>
        <v>25</v>
      </c>
      <c r="E21" s="34" t="s">
        <v>1152</v>
      </c>
      <c r="F21" s="164">
        <v>0.8</v>
      </c>
      <c r="G21" s="190" t="s">
        <v>818</v>
      </c>
    </row>
    <row r="22" spans="1:13" ht="17.100000000000001" customHeight="1">
      <c r="A22" s="32">
        <f>A21+B22</f>
        <v>721</v>
      </c>
      <c r="B22" s="32">
        <v>12</v>
      </c>
      <c r="C22" s="33" t="s">
        <v>150</v>
      </c>
      <c r="D22" s="32">
        <f t="shared" si="8"/>
        <v>12</v>
      </c>
      <c r="E22" s="34" t="s">
        <v>161</v>
      </c>
      <c r="G22" s="50"/>
    </row>
    <row r="23" spans="1:13" ht="27" customHeight="1">
      <c r="A23" s="36">
        <f t="shared" ref="A23" si="9">A22+B23</f>
        <v>723</v>
      </c>
      <c r="B23" s="36">
        <v>2</v>
      </c>
      <c r="C23" s="44" t="s">
        <v>1153</v>
      </c>
      <c r="D23" s="36">
        <f>B23</f>
        <v>2</v>
      </c>
      <c r="E23" s="34" t="s">
        <v>1154</v>
      </c>
      <c r="G23" s="191" t="s">
        <v>819</v>
      </c>
      <c r="H23" s="109" t="s">
        <v>832</v>
      </c>
      <c r="I23" s="124" t="s">
        <v>833</v>
      </c>
      <c r="J23" s="109" t="s">
        <v>834</v>
      </c>
      <c r="K23" s="109" t="s">
        <v>835</v>
      </c>
      <c r="L23" s="79" t="s">
        <v>836</v>
      </c>
      <c r="M23" s="95" t="s">
        <v>292</v>
      </c>
    </row>
    <row r="24" spans="1:13" ht="17.100000000000001" customHeight="1">
      <c r="A24" s="32">
        <f>A23+B24</f>
        <v>843</v>
      </c>
      <c r="B24" s="32">
        <v>120</v>
      </c>
      <c r="C24" s="33" t="s">
        <v>150</v>
      </c>
      <c r="D24" s="32">
        <f t="shared" ref="D24" si="10">B24</f>
        <v>120</v>
      </c>
      <c r="E24" s="34" t="s">
        <v>161</v>
      </c>
      <c r="G24" s="50"/>
    </row>
    <row r="25" spans="1:13" ht="17.100000000000001" customHeight="1">
      <c r="A25" s="36">
        <f>A24+B25</f>
        <v>853</v>
      </c>
      <c r="B25" s="36">
        <v>10</v>
      </c>
      <c r="C25" s="44" t="s">
        <v>878</v>
      </c>
      <c r="D25" s="36">
        <f>B25</f>
        <v>10</v>
      </c>
      <c r="E25" s="34" t="s">
        <v>1152</v>
      </c>
      <c r="F25" s="164">
        <v>0.8</v>
      </c>
      <c r="G25" s="190" t="s">
        <v>820</v>
      </c>
    </row>
    <row r="26" spans="1:13" ht="17.100000000000001" customHeight="1">
      <c r="A26" s="32">
        <f>A25+B26</f>
        <v>900</v>
      </c>
      <c r="B26" s="32">
        <v>47</v>
      </c>
      <c r="C26" s="33" t="s">
        <v>150</v>
      </c>
      <c r="D26" s="32">
        <f t="shared" ref="D26" si="11">B26</f>
        <v>47</v>
      </c>
      <c r="E26" s="34" t="s">
        <v>1155</v>
      </c>
      <c r="G26" s="50"/>
    </row>
    <row r="27" spans="1:13" ht="17.100000000000001" customHeight="1">
      <c r="A27" s="65">
        <f t="shared" ref="A27:A37" si="12">A26+B27</f>
        <v>922</v>
      </c>
      <c r="B27" s="65">
        <v>22</v>
      </c>
      <c r="C27" s="189" t="s">
        <v>1156</v>
      </c>
      <c r="D27" s="65">
        <f>B27</f>
        <v>22</v>
      </c>
      <c r="E27" s="34" t="s">
        <v>1157</v>
      </c>
      <c r="F27" s="164">
        <v>3.5</v>
      </c>
      <c r="G27" s="190" t="s">
        <v>821</v>
      </c>
    </row>
    <row r="28" spans="1:13" ht="17.100000000000001" customHeight="1">
      <c r="A28" s="32">
        <f>A27+B28</f>
        <v>937</v>
      </c>
      <c r="B28" s="32">
        <v>15</v>
      </c>
      <c r="C28" s="33" t="s">
        <v>150</v>
      </c>
      <c r="D28" s="32">
        <f t="shared" ref="D28" si="13">B28</f>
        <v>15</v>
      </c>
      <c r="E28" s="34" t="s">
        <v>1155</v>
      </c>
      <c r="G28" s="50"/>
    </row>
    <row r="29" spans="1:13" ht="17.100000000000001" customHeight="1">
      <c r="A29" s="65">
        <f>A28+B29</f>
        <v>947</v>
      </c>
      <c r="B29" s="65">
        <v>10</v>
      </c>
      <c r="C29" s="189"/>
      <c r="D29" s="65">
        <f>B29</f>
        <v>10</v>
      </c>
      <c r="E29" s="34" t="s">
        <v>1158</v>
      </c>
      <c r="F29" s="164">
        <v>1.5</v>
      </c>
      <c r="G29" s="190" t="s">
        <v>822</v>
      </c>
    </row>
    <row r="30" spans="1:13" ht="17.100000000000001" customHeight="1">
      <c r="A30" s="32">
        <f>A29+B30</f>
        <v>962</v>
      </c>
      <c r="B30" s="32">
        <v>15</v>
      </c>
      <c r="C30" s="33" t="s">
        <v>150</v>
      </c>
      <c r="D30" s="32">
        <f t="shared" ref="D30" si="14">B30</f>
        <v>15</v>
      </c>
      <c r="E30" s="34" t="s">
        <v>1155</v>
      </c>
    </row>
    <row r="31" spans="1:13" ht="17.100000000000001" customHeight="1">
      <c r="A31" s="45">
        <f t="shared" si="12"/>
        <v>968</v>
      </c>
      <c r="B31" s="45">
        <v>6</v>
      </c>
      <c r="C31" s="46"/>
      <c r="D31" s="45">
        <f>B31</f>
        <v>6</v>
      </c>
      <c r="E31" s="34" t="s">
        <v>235</v>
      </c>
      <c r="F31" s="164">
        <v>1.5</v>
      </c>
      <c r="G31" s="190" t="s">
        <v>823</v>
      </c>
      <c r="H31" s="152"/>
      <c r="I31" s="152"/>
      <c r="J31" s="152"/>
      <c r="K31" s="152"/>
      <c r="L31" s="45"/>
    </row>
    <row r="32" spans="1:13" ht="17.100000000000001" customHeight="1">
      <c r="A32" s="32">
        <f t="shared" si="12"/>
        <v>973</v>
      </c>
      <c r="B32" s="32">
        <v>5</v>
      </c>
      <c r="C32" s="33" t="s">
        <v>150</v>
      </c>
      <c r="D32" s="32">
        <f t="shared" ref="D32" si="15">B32</f>
        <v>5</v>
      </c>
      <c r="E32" s="34" t="s">
        <v>1159</v>
      </c>
      <c r="G32" s="50"/>
    </row>
    <row r="33" spans="1:13" ht="33" customHeight="1">
      <c r="A33" s="36">
        <f t="shared" si="12"/>
        <v>976</v>
      </c>
      <c r="B33" s="36">
        <v>3</v>
      </c>
      <c r="C33" s="44" t="s">
        <v>1160</v>
      </c>
      <c r="D33" s="36">
        <f>B33</f>
        <v>3</v>
      </c>
      <c r="E33" s="34" t="s">
        <v>1154</v>
      </c>
      <c r="G33" s="191" t="s">
        <v>826</v>
      </c>
      <c r="H33" s="109" t="s">
        <v>837</v>
      </c>
      <c r="I33" s="109" t="s">
        <v>838</v>
      </c>
      <c r="J33" s="109" t="s">
        <v>839</v>
      </c>
      <c r="K33" s="109" t="s">
        <v>840</v>
      </c>
      <c r="L33" s="79" t="s">
        <v>836</v>
      </c>
    </row>
    <row r="34" spans="1:13" ht="17.100000000000001" customHeight="1">
      <c r="A34" s="32">
        <f t="shared" si="12"/>
        <v>1011</v>
      </c>
      <c r="B34" s="32">
        <v>35</v>
      </c>
      <c r="C34" s="33" t="s">
        <v>150</v>
      </c>
      <c r="D34" s="32">
        <f t="shared" ref="D34" si="16">B34</f>
        <v>35</v>
      </c>
      <c r="E34" s="34" t="s">
        <v>310</v>
      </c>
      <c r="G34" s="50"/>
    </row>
    <row r="35" spans="1:13" ht="17.100000000000001" customHeight="1">
      <c r="A35" s="65">
        <f t="shared" si="12"/>
        <v>1024</v>
      </c>
      <c r="B35" s="65">
        <v>13</v>
      </c>
      <c r="C35" s="189"/>
      <c r="D35" s="65">
        <f>B35</f>
        <v>13</v>
      </c>
      <c r="E35" s="192" t="s">
        <v>1157</v>
      </c>
      <c r="F35" s="193">
        <v>1.3</v>
      </c>
      <c r="G35" s="190" t="s">
        <v>827</v>
      </c>
      <c r="H35" s="185"/>
      <c r="I35" s="185"/>
      <c r="J35" s="185"/>
      <c r="K35" s="185"/>
      <c r="L35" s="185"/>
      <c r="M35" s="185"/>
    </row>
    <row r="36" spans="1:13" ht="17.100000000000001" customHeight="1">
      <c r="A36" s="41">
        <f t="shared" si="12"/>
        <v>1047</v>
      </c>
      <c r="B36" s="41">
        <v>23</v>
      </c>
      <c r="C36" s="42" t="s">
        <v>150</v>
      </c>
      <c r="D36" s="41">
        <f>B36+B37</f>
        <v>50</v>
      </c>
      <c r="E36" s="192" t="s">
        <v>1161</v>
      </c>
      <c r="F36" s="193"/>
      <c r="G36" s="194"/>
      <c r="H36" s="185"/>
      <c r="I36" s="185"/>
      <c r="J36" s="185"/>
      <c r="K36" s="185"/>
      <c r="L36" s="185"/>
      <c r="M36" s="185"/>
    </row>
    <row r="37" spans="1:13" ht="17.100000000000001" customHeight="1">
      <c r="A37" s="41">
        <f t="shared" si="12"/>
        <v>1074</v>
      </c>
      <c r="B37" s="41">
        <v>27</v>
      </c>
      <c r="C37" s="42" t="s">
        <v>150</v>
      </c>
      <c r="D37" s="41"/>
      <c r="E37" s="192" t="s">
        <v>1162</v>
      </c>
      <c r="F37" s="193"/>
      <c r="G37" s="194"/>
      <c r="H37" s="185"/>
      <c r="I37" s="185"/>
      <c r="J37" s="185"/>
      <c r="K37" s="185"/>
      <c r="L37" s="185"/>
      <c r="M37" s="185"/>
    </row>
    <row r="38" spans="1:13" ht="17.100000000000001" customHeight="1">
      <c r="A38" s="65">
        <f>A37+B38</f>
        <v>1079</v>
      </c>
      <c r="B38" s="65">
        <v>5</v>
      </c>
      <c r="C38" s="189"/>
      <c r="D38" s="65">
        <f>B38</f>
        <v>5</v>
      </c>
      <c r="E38" s="34" t="s">
        <v>1163</v>
      </c>
      <c r="F38" s="193"/>
      <c r="G38" s="194"/>
      <c r="H38" s="185"/>
      <c r="I38" s="185"/>
      <c r="J38" s="185"/>
      <c r="K38" s="185"/>
      <c r="L38" s="185"/>
      <c r="M38" s="185"/>
    </row>
    <row r="39" spans="1:13" ht="17.100000000000001" customHeight="1">
      <c r="A39" s="41">
        <f>A38+B39</f>
        <v>1121</v>
      </c>
      <c r="B39" s="41">
        <v>42</v>
      </c>
      <c r="C39" s="42" t="s">
        <v>150</v>
      </c>
      <c r="D39" s="41">
        <f>B39</f>
        <v>42</v>
      </c>
      <c r="E39" s="192" t="s">
        <v>1162</v>
      </c>
      <c r="F39" s="193"/>
      <c r="G39" s="194"/>
      <c r="H39" s="185"/>
      <c r="I39" s="185"/>
      <c r="J39" s="185"/>
      <c r="K39" s="185"/>
      <c r="L39" s="185"/>
      <c r="M39" s="185"/>
    </row>
    <row r="40" spans="1:13" s="45" customFormat="1" ht="33.950000000000003" customHeight="1">
      <c r="A40" s="129">
        <f>A39+B40</f>
        <v>1127</v>
      </c>
      <c r="B40" s="129">
        <v>6</v>
      </c>
      <c r="C40" s="211" t="s">
        <v>1168</v>
      </c>
      <c r="D40" s="129">
        <f>B40</f>
        <v>6</v>
      </c>
      <c r="E40" s="195" t="s">
        <v>1164</v>
      </c>
      <c r="F40" s="196"/>
      <c r="G40" s="191" t="s">
        <v>828</v>
      </c>
      <c r="H40" s="109" t="s">
        <v>841</v>
      </c>
      <c r="I40" s="109" t="s">
        <v>842</v>
      </c>
      <c r="J40" s="109" t="s">
        <v>843</v>
      </c>
      <c r="K40" s="109" t="s">
        <v>844</v>
      </c>
      <c r="L40" s="79" t="s">
        <v>836</v>
      </c>
      <c r="M40" s="95" t="s">
        <v>292</v>
      </c>
    </row>
    <row r="41" spans="1:13" ht="17.100000000000001" customHeight="1">
      <c r="A41" s="41">
        <f>A40+B41</f>
        <v>1147</v>
      </c>
      <c r="B41" s="41">
        <v>20</v>
      </c>
      <c r="C41" s="42" t="s">
        <v>150</v>
      </c>
      <c r="D41" s="41">
        <f>B41</f>
        <v>20</v>
      </c>
      <c r="E41" s="192" t="s">
        <v>1162</v>
      </c>
      <c r="F41" s="193"/>
      <c r="G41" s="194"/>
      <c r="H41" s="185"/>
      <c r="I41" s="185"/>
      <c r="J41" s="185"/>
      <c r="K41" s="185"/>
      <c r="L41" s="185"/>
      <c r="M41" s="185"/>
    </row>
    <row r="42" spans="1:13" ht="35.1" customHeight="1">
      <c r="A42" s="129">
        <f>A41+B42</f>
        <v>1182</v>
      </c>
      <c r="B42" s="129">
        <v>35</v>
      </c>
      <c r="C42" s="44" t="s">
        <v>881</v>
      </c>
      <c r="D42" s="129">
        <f>B42</f>
        <v>35</v>
      </c>
      <c r="E42" s="192" t="s">
        <v>1165</v>
      </c>
      <c r="F42" s="193">
        <v>2.5</v>
      </c>
      <c r="G42" s="191" t="s">
        <v>829</v>
      </c>
      <c r="H42" s="109" t="s">
        <v>475</v>
      </c>
      <c r="I42" s="109" t="s">
        <v>845</v>
      </c>
      <c r="J42" s="109" t="s">
        <v>846</v>
      </c>
      <c r="K42" s="109" t="s">
        <v>847</v>
      </c>
      <c r="L42" s="79" t="s">
        <v>836</v>
      </c>
      <c r="M42" s="185"/>
    </row>
    <row r="43" spans="1:13" ht="17.100000000000001" customHeight="1">
      <c r="A43" s="132"/>
      <c r="B43" s="132"/>
      <c r="C43" s="198" t="s">
        <v>1166</v>
      </c>
      <c r="D43" s="132"/>
      <c r="E43" s="53" t="s">
        <v>1167</v>
      </c>
      <c r="F43" s="165"/>
      <c r="G43" s="99"/>
      <c r="H43" s="55"/>
      <c r="I43" s="55"/>
      <c r="J43" s="55"/>
      <c r="K43" s="55"/>
      <c r="L43" s="55"/>
      <c r="M43" s="55"/>
    </row>
    <row r="45" spans="1:13" ht="17.100000000000001" customHeight="1">
      <c r="A45" s="27" t="s">
        <v>755</v>
      </c>
    </row>
    <row r="46" spans="1:13" ht="17.100000000000001" customHeight="1">
      <c r="A46" s="27" t="s">
        <v>777</v>
      </c>
    </row>
    <row r="47" spans="1:13" ht="17.100000000000001" customHeight="1">
      <c r="A47" s="27" t="s">
        <v>1169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7CE7A-6BF8-4F40-AF80-221FCCB00CBB}">
  <dimension ref="A1:H49"/>
  <sheetViews>
    <sheetView zoomScale="131" zoomScaleNormal="131" workbookViewId="0">
      <selection activeCell="E2" sqref="E2"/>
    </sheetView>
  </sheetViews>
  <sheetFormatPr defaultColWidth="11.33203125" defaultRowHeight="17.100000000000001" customHeight="1"/>
  <cols>
    <col min="1" max="2" width="7.88671875" style="27" customWidth="1"/>
    <col min="3" max="3" width="16.6640625" style="27" customWidth="1"/>
    <col min="4" max="4" width="7.88671875" style="27" customWidth="1"/>
    <col min="5" max="5" width="39.44140625" style="27" customWidth="1"/>
    <col min="6" max="6" width="9" style="164" customWidth="1"/>
    <col min="7" max="7" width="10.44140625" style="27" customWidth="1"/>
    <col min="8" max="8" width="11.5546875" style="27" customWidth="1"/>
    <col min="9" max="16384" width="11.33203125" style="27"/>
  </cols>
  <sheetData>
    <row r="1" spans="1:8" ht="17.100000000000001" customHeight="1">
      <c r="A1" s="104"/>
      <c r="B1" s="150"/>
      <c r="C1" s="1" t="s">
        <v>848</v>
      </c>
      <c r="D1" s="24" t="s">
        <v>142</v>
      </c>
      <c r="E1" s="24" t="s">
        <v>1203</v>
      </c>
      <c r="F1" s="25" t="s">
        <v>849</v>
      </c>
      <c r="G1" s="26" t="s">
        <v>227</v>
      </c>
    </row>
    <row r="2" spans="1:8" ht="17.100000000000001" customHeight="1">
      <c r="A2" s="188"/>
      <c r="B2" s="151"/>
      <c r="C2" s="24" t="s">
        <v>851</v>
      </c>
      <c r="D2" s="24" t="s">
        <v>1583</v>
      </c>
      <c r="E2" s="24" t="s">
        <v>1204</v>
      </c>
      <c r="F2" s="85" t="s">
        <v>850</v>
      </c>
      <c r="G2" s="29" t="s">
        <v>418</v>
      </c>
    </row>
    <row r="3" spans="1:8" ht="17.100000000000001" customHeight="1">
      <c r="A3" s="86" t="s">
        <v>390</v>
      </c>
      <c r="B3" s="86" t="s">
        <v>393</v>
      </c>
      <c r="C3" s="86" t="s">
        <v>145</v>
      </c>
      <c r="D3" s="86" t="s">
        <v>146</v>
      </c>
      <c r="E3" s="86" t="s">
        <v>147</v>
      </c>
      <c r="F3" s="162" t="s">
        <v>148</v>
      </c>
      <c r="G3" s="86" t="s">
        <v>149</v>
      </c>
      <c r="H3" s="75" t="s">
        <v>1001</v>
      </c>
    </row>
    <row r="4" spans="1:8" ht="17.100000000000001" customHeight="1">
      <c r="A4" s="32">
        <f>B4</f>
        <v>70</v>
      </c>
      <c r="B4" s="32">
        <v>70</v>
      </c>
      <c r="C4" s="33" t="s">
        <v>150</v>
      </c>
      <c r="D4" s="32">
        <f t="shared" ref="D4" si="0">B4</f>
        <v>70</v>
      </c>
      <c r="E4" s="34" t="s">
        <v>1148</v>
      </c>
      <c r="G4" s="50"/>
    </row>
    <row r="5" spans="1:8" ht="17.100000000000001" customHeight="1">
      <c r="A5" s="45">
        <f t="shared" ref="A5:A14" si="1">A4+B5</f>
        <v>86</v>
      </c>
      <c r="B5" s="61">
        <v>16</v>
      </c>
      <c r="C5" s="100" t="s">
        <v>815</v>
      </c>
      <c r="D5" s="61">
        <f>B5</f>
        <v>16</v>
      </c>
      <c r="E5" s="39" t="s">
        <v>1584</v>
      </c>
      <c r="F5" s="164">
        <v>2.2000000000000002</v>
      </c>
      <c r="G5" s="50"/>
      <c r="H5" s="173"/>
    </row>
    <row r="6" spans="1:8" ht="17.100000000000001" customHeight="1">
      <c r="A6" s="41">
        <f t="shared" si="1"/>
        <v>108</v>
      </c>
      <c r="B6" s="41">
        <v>22</v>
      </c>
      <c r="C6" s="42" t="s">
        <v>150</v>
      </c>
      <c r="D6" s="41">
        <f t="shared" ref="D6" si="2">B6</f>
        <v>22</v>
      </c>
      <c r="E6" s="34" t="s">
        <v>297</v>
      </c>
      <c r="G6" s="50"/>
      <c r="H6" s="45"/>
    </row>
    <row r="7" spans="1:8" ht="17.100000000000001" customHeight="1">
      <c r="A7" s="129">
        <f t="shared" si="1"/>
        <v>113</v>
      </c>
      <c r="B7" s="129">
        <v>5</v>
      </c>
      <c r="C7" s="197" t="s">
        <v>1585</v>
      </c>
      <c r="D7" s="129">
        <f>B7</f>
        <v>5</v>
      </c>
      <c r="E7" s="34" t="s">
        <v>1586</v>
      </c>
      <c r="G7" s="50" t="s">
        <v>852</v>
      </c>
      <c r="H7" s="45"/>
    </row>
    <row r="8" spans="1:8" ht="17.100000000000001" customHeight="1">
      <c r="A8" s="41">
        <f t="shared" si="1"/>
        <v>193</v>
      </c>
      <c r="B8" s="32">
        <v>80</v>
      </c>
      <c r="C8" s="33" t="s">
        <v>150</v>
      </c>
      <c r="D8" s="32">
        <f t="shared" ref="D8" si="3">B8</f>
        <v>80</v>
      </c>
      <c r="E8" s="34" t="s">
        <v>161</v>
      </c>
      <c r="G8" s="50"/>
      <c r="H8" s="45"/>
    </row>
    <row r="9" spans="1:8" ht="33.950000000000003" customHeight="1">
      <c r="A9" s="36">
        <f t="shared" si="1"/>
        <v>201</v>
      </c>
      <c r="B9" s="36">
        <v>8</v>
      </c>
      <c r="C9" s="44" t="s">
        <v>605</v>
      </c>
      <c r="D9" s="36">
        <f>B9</f>
        <v>8</v>
      </c>
      <c r="E9" s="34" t="s">
        <v>1587</v>
      </c>
      <c r="F9" s="164">
        <v>1.3</v>
      </c>
      <c r="H9" s="45"/>
    </row>
    <row r="10" spans="1:8" ht="17.100000000000001" customHeight="1">
      <c r="A10" s="32">
        <f t="shared" si="1"/>
        <v>257</v>
      </c>
      <c r="B10" s="32">
        <v>56</v>
      </c>
      <c r="C10" s="33" t="s">
        <v>150</v>
      </c>
      <c r="D10" s="32">
        <f t="shared" ref="D10" si="4">B10</f>
        <v>56</v>
      </c>
      <c r="E10" s="34" t="s">
        <v>161</v>
      </c>
      <c r="G10" s="50"/>
    </row>
    <row r="11" spans="1:8" ht="33" customHeight="1">
      <c r="A11" s="36">
        <f t="shared" si="1"/>
        <v>265</v>
      </c>
      <c r="B11" s="36">
        <v>8</v>
      </c>
      <c r="C11" s="44" t="s">
        <v>153</v>
      </c>
      <c r="D11" s="36">
        <f>B11</f>
        <v>8</v>
      </c>
      <c r="E11" s="34" t="s">
        <v>1300</v>
      </c>
      <c r="G11" s="50"/>
    </row>
    <row r="12" spans="1:8" ht="17.100000000000001" customHeight="1">
      <c r="A12" s="41">
        <f t="shared" si="1"/>
        <v>288</v>
      </c>
      <c r="B12" s="41">
        <v>23</v>
      </c>
      <c r="C12" s="42" t="s">
        <v>150</v>
      </c>
      <c r="D12" s="41">
        <f t="shared" ref="D12:D14" si="5">B12</f>
        <v>23</v>
      </c>
      <c r="E12" s="34" t="s">
        <v>1151</v>
      </c>
      <c r="G12" s="50"/>
    </row>
    <row r="13" spans="1:8" ht="17.100000000000001" customHeight="1">
      <c r="A13" s="36">
        <f t="shared" si="1"/>
        <v>303</v>
      </c>
      <c r="B13" s="36">
        <v>15</v>
      </c>
      <c r="C13" s="44" t="s">
        <v>872</v>
      </c>
      <c r="D13" s="36">
        <f>B13</f>
        <v>15</v>
      </c>
      <c r="E13" s="34" t="s">
        <v>1152</v>
      </c>
      <c r="G13" s="190"/>
    </row>
    <row r="14" spans="1:8" ht="17.100000000000001" customHeight="1">
      <c r="A14" s="32">
        <f t="shared" si="1"/>
        <v>313</v>
      </c>
      <c r="B14" s="32">
        <v>10</v>
      </c>
      <c r="C14" s="33" t="s">
        <v>150</v>
      </c>
      <c r="D14" s="32">
        <f t="shared" si="5"/>
        <v>10</v>
      </c>
      <c r="E14" s="34" t="s">
        <v>161</v>
      </c>
      <c r="G14" s="50"/>
    </row>
    <row r="15" spans="1:8" ht="27" customHeight="1">
      <c r="A15" s="36">
        <f t="shared" ref="A15" si="6">A14+B15</f>
        <v>315</v>
      </c>
      <c r="B15" s="36">
        <v>2</v>
      </c>
      <c r="C15" s="44" t="s">
        <v>1153</v>
      </c>
      <c r="D15" s="36">
        <f>B15</f>
        <v>2</v>
      </c>
      <c r="E15" s="34" t="s">
        <v>1154</v>
      </c>
      <c r="G15" s="191"/>
      <c r="H15" s="173"/>
    </row>
    <row r="16" spans="1:8" ht="17.100000000000001" customHeight="1">
      <c r="A16" s="32">
        <f>A15+B16</f>
        <v>425</v>
      </c>
      <c r="B16" s="32">
        <v>110</v>
      </c>
      <c r="C16" s="33" t="s">
        <v>150</v>
      </c>
      <c r="D16" s="32">
        <f t="shared" ref="D16" si="7">B16</f>
        <v>110</v>
      </c>
      <c r="E16" s="34" t="s">
        <v>161</v>
      </c>
      <c r="G16" s="50"/>
    </row>
    <row r="17" spans="1:8" ht="17.100000000000001" customHeight="1">
      <c r="A17" s="36">
        <f>A16+B17</f>
        <v>441</v>
      </c>
      <c r="B17" s="36">
        <v>16</v>
      </c>
      <c r="C17" s="44" t="s">
        <v>878</v>
      </c>
      <c r="D17" s="36">
        <f>B17</f>
        <v>16</v>
      </c>
      <c r="E17" s="34" t="s">
        <v>1152</v>
      </c>
      <c r="G17" s="190"/>
    </row>
    <row r="18" spans="1:8" ht="17.100000000000001" customHeight="1">
      <c r="A18" s="32">
        <f>A17+B18</f>
        <v>467</v>
      </c>
      <c r="B18" s="32">
        <v>26</v>
      </c>
      <c r="C18" s="33" t="s">
        <v>150</v>
      </c>
      <c r="D18" s="32">
        <f t="shared" ref="D18" si="8">B18</f>
        <v>26</v>
      </c>
      <c r="E18" s="34" t="s">
        <v>1155</v>
      </c>
      <c r="G18" s="50"/>
    </row>
    <row r="19" spans="1:8" ht="32.1" customHeight="1">
      <c r="A19" s="65">
        <f t="shared" ref="A19:A27" si="9">A18+B19</f>
        <v>483</v>
      </c>
      <c r="B19" s="65">
        <v>16</v>
      </c>
      <c r="C19" s="189" t="s">
        <v>1156</v>
      </c>
      <c r="D19" s="65">
        <f>B19</f>
        <v>16</v>
      </c>
      <c r="E19" s="34" t="s">
        <v>1588</v>
      </c>
      <c r="F19" s="164">
        <v>2.2000000000000002</v>
      </c>
      <c r="G19" s="190"/>
    </row>
    <row r="20" spans="1:8" ht="17.100000000000001" customHeight="1">
      <c r="A20" s="32">
        <f>A19+B20</f>
        <v>583</v>
      </c>
      <c r="B20" s="32">
        <v>100</v>
      </c>
      <c r="C20" s="33" t="s">
        <v>150</v>
      </c>
      <c r="D20" s="32">
        <f t="shared" ref="D20" si="10">B20</f>
        <v>100</v>
      </c>
      <c r="E20" s="34" t="s">
        <v>161</v>
      </c>
      <c r="G20" s="50"/>
    </row>
    <row r="21" spans="1:8" ht="17.100000000000001" customHeight="1">
      <c r="A21" s="65">
        <f>A20+B21</f>
        <v>598</v>
      </c>
      <c r="B21" s="65">
        <v>15</v>
      </c>
      <c r="C21" s="189" t="s">
        <v>1363</v>
      </c>
      <c r="D21" s="65">
        <f>B21+B22+B23+B24</f>
        <v>78</v>
      </c>
      <c r="E21" s="34" t="s">
        <v>1589</v>
      </c>
      <c r="G21" s="190"/>
    </row>
    <row r="22" spans="1:8" ht="17.100000000000001" customHeight="1">
      <c r="A22" s="45">
        <f>A21+B22</f>
        <v>619</v>
      </c>
      <c r="B22" s="45">
        <v>21</v>
      </c>
      <c r="C22" s="189" t="s">
        <v>1363</v>
      </c>
      <c r="D22" s="45"/>
      <c r="E22" s="34" t="s">
        <v>1590</v>
      </c>
    </row>
    <row r="23" spans="1:8" ht="17.100000000000001" customHeight="1">
      <c r="A23" s="45">
        <f t="shared" si="9"/>
        <v>644</v>
      </c>
      <c r="B23" s="45">
        <v>25</v>
      </c>
      <c r="C23" s="189" t="s">
        <v>1363</v>
      </c>
      <c r="D23" s="45"/>
      <c r="E23" s="34" t="s">
        <v>1591</v>
      </c>
      <c r="G23" s="190"/>
    </row>
    <row r="24" spans="1:8" ht="17.100000000000001" customHeight="1">
      <c r="A24" s="45">
        <f t="shared" si="9"/>
        <v>661</v>
      </c>
      <c r="B24" s="45">
        <v>17</v>
      </c>
      <c r="C24" s="189" t="s">
        <v>1363</v>
      </c>
      <c r="D24" s="45"/>
      <c r="E24" s="34" t="s">
        <v>1592</v>
      </c>
      <c r="F24" s="164">
        <v>2.2999999999999998</v>
      </c>
      <c r="G24" s="50"/>
    </row>
    <row r="25" spans="1:8" ht="17.100000000000001" customHeight="1">
      <c r="A25" s="32">
        <f>A24+B25</f>
        <v>686</v>
      </c>
      <c r="B25" s="32">
        <v>25</v>
      </c>
      <c r="C25" s="33" t="s">
        <v>150</v>
      </c>
      <c r="D25" s="32">
        <f t="shared" ref="D25" si="11">B25</f>
        <v>25</v>
      </c>
      <c r="E25" s="34" t="s">
        <v>161</v>
      </c>
      <c r="G25" s="50"/>
    </row>
    <row r="26" spans="1:8" ht="17.100000000000001" customHeight="1">
      <c r="A26" s="65">
        <f t="shared" si="9"/>
        <v>709</v>
      </c>
      <c r="B26" s="65">
        <v>23</v>
      </c>
      <c r="C26" s="189" t="s">
        <v>1593</v>
      </c>
      <c r="D26" s="65">
        <f t="shared" ref="D26:D33" si="12">B26</f>
        <v>23</v>
      </c>
      <c r="E26" s="192" t="s">
        <v>1594</v>
      </c>
      <c r="F26" s="193">
        <v>2.2999999999999998</v>
      </c>
      <c r="G26" s="190"/>
      <c r="H26" s="185"/>
    </row>
    <row r="27" spans="1:8" ht="17.100000000000001" customHeight="1">
      <c r="A27" s="41">
        <f t="shared" si="9"/>
        <v>732</v>
      </c>
      <c r="B27" s="41">
        <v>23</v>
      </c>
      <c r="C27" s="42" t="s">
        <v>150</v>
      </c>
      <c r="D27" s="41">
        <f t="shared" si="12"/>
        <v>23</v>
      </c>
      <c r="E27" s="192" t="s">
        <v>1161</v>
      </c>
      <c r="F27" s="193"/>
      <c r="G27" s="194"/>
      <c r="H27" s="185"/>
    </row>
    <row r="28" spans="1:8" ht="33.950000000000003" customHeight="1">
      <c r="A28" s="129">
        <f>A27+B28</f>
        <v>742</v>
      </c>
      <c r="B28" s="129">
        <v>10</v>
      </c>
      <c r="C28" s="44" t="s">
        <v>162</v>
      </c>
      <c r="D28" s="129">
        <f t="shared" si="12"/>
        <v>10</v>
      </c>
      <c r="E28" s="34" t="s">
        <v>1152</v>
      </c>
      <c r="F28" s="193"/>
      <c r="G28" s="64" t="s">
        <v>854</v>
      </c>
      <c r="H28" s="95" t="s">
        <v>1595</v>
      </c>
    </row>
    <row r="29" spans="1:8" ht="17.100000000000001" customHeight="1">
      <c r="A29" s="41">
        <f>A28+B29</f>
        <v>792</v>
      </c>
      <c r="B29" s="41">
        <v>50</v>
      </c>
      <c r="C29" s="42" t="s">
        <v>150</v>
      </c>
      <c r="D29" s="41">
        <f t="shared" si="12"/>
        <v>50</v>
      </c>
      <c r="E29" s="192" t="s">
        <v>1596</v>
      </c>
      <c r="F29" s="193"/>
      <c r="G29" s="194"/>
      <c r="H29" s="185"/>
    </row>
    <row r="30" spans="1:8" s="45" customFormat="1" ht="15.95" customHeight="1">
      <c r="A30" s="199">
        <f>A29+B30</f>
        <v>807</v>
      </c>
      <c r="B30" s="199">
        <v>15</v>
      </c>
      <c r="C30" s="200"/>
      <c r="D30" s="199">
        <f t="shared" si="12"/>
        <v>15</v>
      </c>
      <c r="E30" s="195" t="s">
        <v>1597</v>
      </c>
      <c r="F30" s="196"/>
      <c r="G30" s="191"/>
      <c r="H30" s="173"/>
    </row>
    <row r="31" spans="1:8" ht="17.100000000000001" customHeight="1">
      <c r="A31" s="41">
        <f>A30+B31</f>
        <v>857</v>
      </c>
      <c r="B31" s="41">
        <v>50</v>
      </c>
      <c r="C31" s="42" t="s">
        <v>150</v>
      </c>
      <c r="D31" s="41">
        <f t="shared" si="12"/>
        <v>50</v>
      </c>
      <c r="E31" s="34" t="s">
        <v>1155</v>
      </c>
      <c r="F31" s="193"/>
      <c r="G31" s="194"/>
      <c r="H31" s="185"/>
    </row>
    <row r="32" spans="1:8" ht="17.100000000000001" customHeight="1">
      <c r="A32" s="199">
        <f>A31+B32</f>
        <v>873</v>
      </c>
      <c r="B32" s="199">
        <v>16</v>
      </c>
      <c r="C32" s="288"/>
      <c r="D32" s="199">
        <f t="shared" si="12"/>
        <v>16</v>
      </c>
      <c r="E32" s="192" t="s">
        <v>1598</v>
      </c>
      <c r="F32" s="193"/>
      <c r="G32" s="191"/>
      <c r="H32" s="185"/>
    </row>
    <row r="33" spans="1:8" ht="17.100000000000001" customHeight="1">
      <c r="A33" s="41">
        <f t="shared" ref="A33" si="13">A32+B33</f>
        <v>923</v>
      </c>
      <c r="B33" s="41">
        <v>50</v>
      </c>
      <c r="C33" s="42" t="s">
        <v>150</v>
      </c>
      <c r="D33" s="41">
        <f t="shared" si="12"/>
        <v>50</v>
      </c>
      <c r="E33" s="192" t="s">
        <v>1599</v>
      </c>
      <c r="F33" s="193"/>
      <c r="G33" s="191"/>
      <c r="H33" s="185"/>
    </row>
    <row r="34" spans="1:8" ht="17.100000000000001" customHeight="1">
      <c r="A34" s="199">
        <f>A33+B34</f>
        <v>931</v>
      </c>
      <c r="B34" s="199">
        <v>8</v>
      </c>
      <c r="C34" s="189" t="s">
        <v>1370</v>
      </c>
      <c r="D34" s="45">
        <f>B34+B35+B36</f>
        <v>59</v>
      </c>
      <c r="E34" s="192" t="s">
        <v>1600</v>
      </c>
      <c r="F34" s="193"/>
      <c r="G34" s="191"/>
      <c r="H34" s="185"/>
    </row>
    <row r="35" spans="1:8" ht="17.100000000000001" customHeight="1">
      <c r="A35" s="199">
        <f t="shared" ref="A35:A36" si="14">A34+B35</f>
        <v>950</v>
      </c>
      <c r="B35" s="199">
        <v>19</v>
      </c>
      <c r="C35" s="189" t="s">
        <v>1370</v>
      </c>
      <c r="D35" s="199"/>
      <c r="E35" s="192" t="s">
        <v>1601</v>
      </c>
      <c r="F35" s="193"/>
      <c r="G35" s="191">
        <v>2.6</v>
      </c>
      <c r="H35" s="185"/>
    </row>
    <row r="36" spans="1:8" ht="17.100000000000001" customHeight="1">
      <c r="A36" s="199">
        <f t="shared" si="14"/>
        <v>982</v>
      </c>
      <c r="B36" s="199">
        <v>32</v>
      </c>
      <c r="C36" s="189" t="s">
        <v>1370</v>
      </c>
      <c r="D36" s="199"/>
      <c r="E36" s="192" t="s">
        <v>1602</v>
      </c>
      <c r="F36" s="193"/>
      <c r="G36" s="191">
        <v>1.8</v>
      </c>
      <c r="H36" s="185"/>
    </row>
    <row r="37" spans="1:8" ht="17.100000000000001" customHeight="1">
      <c r="A37" s="41">
        <f>A36+B37</f>
        <v>1037</v>
      </c>
      <c r="B37" s="41">
        <v>55</v>
      </c>
      <c r="C37" s="42" t="s">
        <v>150</v>
      </c>
      <c r="D37" s="41">
        <f>B37</f>
        <v>55</v>
      </c>
      <c r="E37" s="34" t="s">
        <v>1155</v>
      </c>
      <c r="F37" s="193"/>
      <c r="G37" s="191"/>
      <c r="H37" s="185"/>
    </row>
    <row r="38" spans="1:8" ht="17.100000000000001" customHeight="1">
      <c r="A38" s="199">
        <f>A37+B38</f>
        <v>1049</v>
      </c>
      <c r="B38" s="199">
        <v>12</v>
      </c>
      <c r="C38" s="189"/>
      <c r="D38" s="199">
        <f>B38</f>
        <v>12</v>
      </c>
      <c r="E38" s="192" t="s">
        <v>1603</v>
      </c>
      <c r="F38" s="193"/>
      <c r="G38" s="191"/>
      <c r="H38" s="185"/>
    </row>
    <row r="39" spans="1:8" ht="17.100000000000001" customHeight="1">
      <c r="A39" s="41">
        <f>A38+B39</f>
        <v>1089</v>
      </c>
      <c r="B39" s="41">
        <v>40</v>
      </c>
      <c r="C39" s="42" t="s">
        <v>150</v>
      </c>
      <c r="D39" s="41">
        <f>B39</f>
        <v>40</v>
      </c>
      <c r="E39" s="34" t="s">
        <v>1155</v>
      </c>
      <c r="F39" s="193"/>
      <c r="G39" s="191"/>
      <c r="H39" s="185"/>
    </row>
    <row r="40" spans="1:8" ht="17.100000000000001" customHeight="1">
      <c r="A40" s="65">
        <f>A39+B40</f>
        <v>1099</v>
      </c>
      <c r="B40" s="65">
        <v>10</v>
      </c>
      <c r="C40" s="189" t="s">
        <v>1604</v>
      </c>
      <c r="D40" s="65">
        <f>B40+B41+B42+B43</f>
        <v>53</v>
      </c>
      <c r="E40" s="34" t="s">
        <v>1605</v>
      </c>
      <c r="F40" s="193"/>
      <c r="G40" s="191"/>
      <c r="H40" s="185"/>
    </row>
    <row r="41" spans="1:8" ht="17.100000000000001" customHeight="1">
      <c r="A41" s="65">
        <f t="shared" ref="A41:A46" si="15">A40+B41</f>
        <v>1109</v>
      </c>
      <c r="B41" s="65">
        <v>10</v>
      </c>
      <c r="C41" s="189" t="s">
        <v>1604</v>
      </c>
      <c r="D41" s="65"/>
      <c r="E41" s="34" t="s">
        <v>1606</v>
      </c>
      <c r="F41" s="193"/>
      <c r="G41" s="191"/>
      <c r="H41" s="185"/>
    </row>
    <row r="42" spans="1:8" ht="17.100000000000001" customHeight="1">
      <c r="A42" s="65">
        <f t="shared" si="15"/>
        <v>1119</v>
      </c>
      <c r="B42" s="65">
        <v>10</v>
      </c>
      <c r="C42" s="189" t="s">
        <v>1604</v>
      </c>
      <c r="D42" s="65"/>
      <c r="E42" s="34" t="s">
        <v>1607</v>
      </c>
      <c r="F42" s="193"/>
      <c r="G42" s="191"/>
      <c r="H42" s="185"/>
    </row>
    <row r="43" spans="1:8" ht="17.100000000000001" customHeight="1">
      <c r="A43" s="65">
        <f t="shared" si="15"/>
        <v>1142</v>
      </c>
      <c r="B43" s="65">
        <v>23</v>
      </c>
      <c r="C43" s="189" t="s">
        <v>1604</v>
      </c>
      <c r="D43" s="65"/>
      <c r="E43" s="34" t="s">
        <v>1608</v>
      </c>
      <c r="F43" s="193"/>
      <c r="G43" s="191">
        <v>1.8</v>
      </c>
      <c r="H43" s="185"/>
    </row>
    <row r="44" spans="1:8" ht="17.100000000000001" customHeight="1">
      <c r="A44" s="41">
        <f t="shared" si="15"/>
        <v>1182</v>
      </c>
      <c r="B44" s="41">
        <v>40</v>
      </c>
      <c r="C44" s="42" t="s">
        <v>150</v>
      </c>
      <c r="D44" s="41">
        <f>B44</f>
        <v>40</v>
      </c>
      <c r="E44" s="34" t="s">
        <v>1155</v>
      </c>
      <c r="F44" s="193"/>
      <c r="G44" s="191"/>
      <c r="H44" s="185"/>
    </row>
    <row r="45" spans="1:8" ht="17.100000000000001" customHeight="1">
      <c r="A45" s="65">
        <f t="shared" si="15"/>
        <v>1212</v>
      </c>
      <c r="B45" s="65">
        <v>30</v>
      </c>
      <c r="C45" s="189" t="s">
        <v>1609</v>
      </c>
      <c r="D45" s="65">
        <f>B45</f>
        <v>30</v>
      </c>
      <c r="E45" s="34" t="s">
        <v>1610</v>
      </c>
      <c r="F45" s="193"/>
      <c r="G45" s="191">
        <v>2.1</v>
      </c>
      <c r="H45" s="185"/>
    </row>
    <row r="46" spans="1:8" ht="17.100000000000001" customHeight="1">
      <c r="A46" s="51">
        <f t="shared" si="15"/>
        <v>1247</v>
      </c>
      <c r="B46" s="51">
        <v>35</v>
      </c>
      <c r="C46" s="52" t="s">
        <v>150</v>
      </c>
      <c r="D46" s="51">
        <f>B46</f>
        <v>35</v>
      </c>
      <c r="E46" s="53" t="s">
        <v>161</v>
      </c>
      <c r="F46" s="165"/>
      <c r="G46" s="99"/>
      <c r="H46" s="55"/>
    </row>
    <row r="48" spans="1:8" ht="17.100000000000001" customHeight="1">
      <c r="A48" s="27" t="s">
        <v>755</v>
      </c>
    </row>
    <row r="49" spans="1:1" ht="17.100000000000001" customHeight="1">
      <c r="A49" s="27" t="s">
        <v>1611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21AA0-6388-E84F-8F4D-F06038A7F364}">
  <dimension ref="A1:G45"/>
  <sheetViews>
    <sheetView zoomScale="131" zoomScaleNormal="131" workbookViewId="0">
      <selection activeCell="M7" sqref="M7"/>
    </sheetView>
  </sheetViews>
  <sheetFormatPr defaultColWidth="11.33203125" defaultRowHeight="17.100000000000001" customHeight="1"/>
  <cols>
    <col min="1" max="2" width="7.88671875" style="27" customWidth="1"/>
    <col min="3" max="3" width="19" style="27" customWidth="1"/>
    <col min="4" max="4" width="7.88671875" style="27" customWidth="1"/>
    <col min="5" max="5" width="38.44140625" style="27" customWidth="1"/>
    <col min="6" max="6" width="9" style="164" customWidth="1"/>
    <col min="7" max="7" width="10.44140625" style="27" customWidth="1"/>
    <col min="8" max="16384" width="11.33203125" style="27"/>
  </cols>
  <sheetData>
    <row r="1" spans="1:7" ht="17.100000000000001" customHeight="1">
      <c r="A1" s="104"/>
      <c r="B1" s="150"/>
      <c r="C1" s="1" t="s">
        <v>1343</v>
      </c>
      <c r="D1" s="24" t="s">
        <v>142</v>
      </c>
      <c r="E1" s="24" t="s">
        <v>1387</v>
      </c>
      <c r="F1" s="25" t="s">
        <v>1344</v>
      </c>
      <c r="G1" s="148" t="s">
        <v>143</v>
      </c>
    </row>
    <row r="2" spans="1:7" ht="17.100000000000001" customHeight="1">
      <c r="A2" s="188"/>
      <c r="B2" s="151"/>
      <c r="C2" s="24" t="s">
        <v>1350</v>
      </c>
      <c r="D2" s="1" t="s">
        <v>1345</v>
      </c>
      <c r="E2" s="24" t="s">
        <v>1388</v>
      </c>
      <c r="F2" s="85"/>
      <c r="G2" s="29"/>
    </row>
    <row r="3" spans="1:7" ht="17.100000000000001" customHeight="1">
      <c r="A3" s="86" t="s">
        <v>390</v>
      </c>
      <c r="B3" s="86" t="s">
        <v>393</v>
      </c>
      <c r="C3" s="86" t="s">
        <v>145</v>
      </c>
      <c r="D3" s="86" t="s">
        <v>146</v>
      </c>
      <c r="E3" s="86" t="s">
        <v>147</v>
      </c>
      <c r="F3" s="162" t="s">
        <v>148</v>
      </c>
      <c r="G3" s="86" t="s">
        <v>149</v>
      </c>
    </row>
    <row r="4" spans="1:7" s="45" customFormat="1" ht="17.100000000000001" customHeight="1">
      <c r="A4" s="88">
        <f>B4</f>
        <v>40</v>
      </c>
      <c r="B4" s="88">
        <v>40</v>
      </c>
      <c r="C4" s="33" t="s">
        <v>150</v>
      </c>
      <c r="D4" s="88">
        <f>B4</f>
        <v>40</v>
      </c>
      <c r="E4" s="89" t="s">
        <v>286</v>
      </c>
      <c r="F4" s="163"/>
      <c r="G4" s="91"/>
    </row>
    <row r="5" spans="1:7" s="45" customFormat="1" ht="32.1" customHeight="1">
      <c r="A5" s="167">
        <f t="shared" ref="A5" si="0">A4+B5</f>
        <v>62</v>
      </c>
      <c r="B5" s="168">
        <v>22</v>
      </c>
      <c r="C5" s="232" t="s">
        <v>705</v>
      </c>
      <c r="D5" s="168">
        <f t="shared" ref="D5" si="1">B5</f>
        <v>22</v>
      </c>
      <c r="E5" s="4" t="s">
        <v>1443</v>
      </c>
      <c r="F5" s="163">
        <v>1.6</v>
      </c>
      <c r="G5" s="91"/>
    </row>
    <row r="6" spans="1:7" s="45" customFormat="1" ht="33" customHeight="1">
      <c r="A6" s="167">
        <f t="shared" ref="A6:A11" si="2">A5+B6</f>
        <v>135</v>
      </c>
      <c r="B6" s="168">
        <v>73</v>
      </c>
      <c r="C6" s="232" t="s">
        <v>707</v>
      </c>
      <c r="D6" s="168"/>
      <c r="E6" s="11" t="s">
        <v>1346</v>
      </c>
      <c r="F6" s="163">
        <v>2.5</v>
      </c>
      <c r="G6" s="91"/>
    </row>
    <row r="7" spans="1:7" ht="17.100000000000001" customHeight="1">
      <c r="A7" s="32">
        <f t="shared" si="2"/>
        <v>141</v>
      </c>
      <c r="B7" s="32">
        <v>6</v>
      </c>
      <c r="C7" s="33" t="s">
        <v>150</v>
      </c>
      <c r="D7" s="32">
        <f>B7</f>
        <v>6</v>
      </c>
      <c r="E7" s="34" t="s">
        <v>289</v>
      </c>
      <c r="G7" s="50"/>
    </row>
    <row r="8" spans="1:7" ht="15.95" customHeight="1">
      <c r="A8" s="36">
        <f t="shared" si="2"/>
        <v>144</v>
      </c>
      <c r="B8" s="36">
        <v>3</v>
      </c>
      <c r="C8" s="170" t="s">
        <v>1205</v>
      </c>
      <c r="D8" s="37">
        <f t="shared" ref="D8:D9" si="3">B8</f>
        <v>3</v>
      </c>
      <c r="E8" s="39" t="s">
        <v>1143</v>
      </c>
      <c r="G8" s="64"/>
    </row>
    <row r="9" spans="1:7" ht="17.100000000000001" customHeight="1">
      <c r="A9" s="41">
        <f t="shared" si="2"/>
        <v>204</v>
      </c>
      <c r="B9" s="41">
        <v>60</v>
      </c>
      <c r="C9" s="42" t="s">
        <v>150</v>
      </c>
      <c r="D9" s="41">
        <f t="shared" si="3"/>
        <v>60</v>
      </c>
      <c r="E9" s="2" t="s">
        <v>1347</v>
      </c>
      <c r="G9" s="50"/>
    </row>
    <row r="10" spans="1:7" ht="27">
      <c r="A10" s="45">
        <f t="shared" si="2"/>
        <v>218</v>
      </c>
      <c r="B10" s="61">
        <v>14</v>
      </c>
      <c r="C10" s="100" t="s">
        <v>815</v>
      </c>
      <c r="D10" s="61">
        <f>B10</f>
        <v>14</v>
      </c>
      <c r="E10" s="4" t="s">
        <v>1348</v>
      </c>
      <c r="F10" s="164">
        <v>0.5</v>
      </c>
      <c r="G10" s="50"/>
    </row>
    <row r="11" spans="1:7" ht="17.100000000000001" customHeight="1">
      <c r="A11" s="41">
        <f t="shared" si="2"/>
        <v>338</v>
      </c>
      <c r="B11" s="41">
        <v>120</v>
      </c>
      <c r="C11" s="42" t="s">
        <v>150</v>
      </c>
      <c r="D11" s="41">
        <f t="shared" ref="D11" si="4">B11</f>
        <v>120</v>
      </c>
      <c r="E11" s="2" t="s">
        <v>1349</v>
      </c>
      <c r="G11" s="50"/>
    </row>
    <row r="12" spans="1:7" ht="15.95" customHeight="1">
      <c r="A12" s="36">
        <f t="shared" ref="A12" si="5">A11+B12</f>
        <v>399</v>
      </c>
      <c r="B12" s="36">
        <v>61</v>
      </c>
      <c r="C12" s="44" t="s">
        <v>605</v>
      </c>
      <c r="D12" s="36">
        <f>B12</f>
        <v>61</v>
      </c>
      <c r="E12" s="2" t="s">
        <v>1352</v>
      </c>
      <c r="F12" s="164">
        <v>0.8</v>
      </c>
      <c r="G12" s="50" t="s">
        <v>1351</v>
      </c>
    </row>
    <row r="13" spans="1:7" ht="17.100000000000001" customHeight="1">
      <c r="A13" s="32">
        <f t="shared" ref="A13:A21" si="6">A12+B13</f>
        <v>486</v>
      </c>
      <c r="B13" s="32">
        <v>87</v>
      </c>
      <c r="C13" s="33" t="s">
        <v>150</v>
      </c>
      <c r="D13" s="32">
        <f t="shared" ref="D13" si="7">B13</f>
        <v>87</v>
      </c>
      <c r="E13" s="34" t="s">
        <v>161</v>
      </c>
      <c r="G13" s="50"/>
    </row>
    <row r="14" spans="1:7" ht="17.100000000000001" customHeight="1">
      <c r="A14" s="36">
        <f t="shared" si="6"/>
        <v>494</v>
      </c>
      <c r="B14" s="36">
        <v>8</v>
      </c>
      <c r="C14" s="44" t="s">
        <v>153</v>
      </c>
      <c r="D14" s="36">
        <f>B14</f>
        <v>8</v>
      </c>
      <c r="E14" s="2" t="s">
        <v>1354</v>
      </c>
      <c r="F14" s="164">
        <v>0.2</v>
      </c>
      <c r="G14" s="50" t="s">
        <v>1353</v>
      </c>
    </row>
    <row r="15" spans="1:7" ht="17.100000000000001" customHeight="1">
      <c r="A15" s="41">
        <f t="shared" si="6"/>
        <v>509</v>
      </c>
      <c r="B15" s="41">
        <v>15</v>
      </c>
      <c r="C15" s="42" t="s">
        <v>150</v>
      </c>
      <c r="D15" s="41">
        <f t="shared" ref="D15" si="8">B15</f>
        <v>15</v>
      </c>
      <c r="E15" s="2" t="s">
        <v>1355</v>
      </c>
      <c r="G15" s="50"/>
    </row>
    <row r="16" spans="1:7" ht="17.100000000000001" customHeight="1">
      <c r="A16" s="36">
        <f t="shared" si="6"/>
        <v>521</v>
      </c>
      <c r="B16" s="36">
        <v>12</v>
      </c>
      <c r="C16" s="44" t="s">
        <v>872</v>
      </c>
      <c r="D16" s="36">
        <f>B16</f>
        <v>12</v>
      </c>
      <c r="E16" s="2" t="s">
        <v>1356</v>
      </c>
      <c r="F16" s="164">
        <v>0.2</v>
      </c>
      <c r="G16" s="50" t="s">
        <v>1357</v>
      </c>
    </row>
    <row r="17" spans="1:7" ht="17.100000000000001" customHeight="1">
      <c r="A17" s="32">
        <f t="shared" si="6"/>
        <v>677</v>
      </c>
      <c r="B17" s="32">
        <v>156</v>
      </c>
      <c r="C17" s="33" t="s">
        <v>150</v>
      </c>
      <c r="D17" s="32">
        <f t="shared" ref="D17" si="9">B17</f>
        <v>156</v>
      </c>
      <c r="E17" s="34" t="s">
        <v>161</v>
      </c>
      <c r="G17" s="50"/>
    </row>
    <row r="18" spans="1:7" ht="17.100000000000001" customHeight="1">
      <c r="A18" s="65">
        <f t="shared" si="6"/>
        <v>690</v>
      </c>
      <c r="B18" s="65">
        <v>13</v>
      </c>
      <c r="C18" s="189" t="s">
        <v>1156</v>
      </c>
      <c r="D18" s="65">
        <f>B18</f>
        <v>13</v>
      </c>
      <c r="E18" s="127" t="s">
        <v>1359</v>
      </c>
      <c r="F18" s="164">
        <v>1.3</v>
      </c>
      <c r="G18" s="50" t="s">
        <v>1358</v>
      </c>
    </row>
    <row r="19" spans="1:7" ht="17.100000000000001" customHeight="1">
      <c r="A19" s="32">
        <f t="shared" si="6"/>
        <v>786</v>
      </c>
      <c r="B19" s="32">
        <v>96</v>
      </c>
      <c r="C19" s="33" t="s">
        <v>150</v>
      </c>
      <c r="D19" s="32">
        <f t="shared" ref="D19" si="10">B19</f>
        <v>96</v>
      </c>
      <c r="E19" s="127" t="s">
        <v>1360</v>
      </c>
      <c r="G19" s="50"/>
    </row>
    <row r="20" spans="1:7" ht="17.100000000000001" customHeight="1">
      <c r="A20" s="129">
        <f t="shared" si="6"/>
        <v>797</v>
      </c>
      <c r="B20" s="129">
        <v>11</v>
      </c>
      <c r="C20" s="44" t="s">
        <v>881</v>
      </c>
      <c r="D20" s="129">
        <f>B20</f>
        <v>11</v>
      </c>
      <c r="E20" s="2" t="s">
        <v>1362</v>
      </c>
      <c r="F20" s="164">
        <v>0.5</v>
      </c>
      <c r="G20" s="50" t="s">
        <v>1361</v>
      </c>
    </row>
    <row r="21" spans="1:7" ht="17.100000000000001" customHeight="1">
      <c r="A21" s="45">
        <f t="shared" si="6"/>
        <v>815</v>
      </c>
      <c r="B21" s="45">
        <v>18</v>
      </c>
      <c r="C21" s="241" t="s">
        <v>1363</v>
      </c>
      <c r="D21" s="45">
        <f>B21+B22</f>
        <v>39</v>
      </c>
      <c r="E21" s="2" t="s">
        <v>1444</v>
      </c>
      <c r="F21" s="164">
        <v>2.5</v>
      </c>
    </row>
    <row r="22" spans="1:7" ht="32.1" customHeight="1">
      <c r="A22" s="45">
        <f t="shared" ref="A22:A27" si="11">A21+B22</f>
        <v>836</v>
      </c>
      <c r="B22" s="45">
        <v>21</v>
      </c>
      <c r="C22" s="241" t="s">
        <v>1363</v>
      </c>
      <c r="D22" s="45"/>
      <c r="E22" s="2" t="s">
        <v>1445</v>
      </c>
      <c r="F22" s="164">
        <v>1.8</v>
      </c>
      <c r="G22" s="50" t="s">
        <v>1364</v>
      </c>
    </row>
    <row r="23" spans="1:7" ht="17.100000000000001" customHeight="1">
      <c r="A23" s="32">
        <f t="shared" si="11"/>
        <v>888</v>
      </c>
      <c r="B23" s="32">
        <v>52</v>
      </c>
      <c r="C23" s="33" t="s">
        <v>150</v>
      </c>
      <c r="D23" s="32">
        <f t="shared" ref="D23" si="12">B23</f>
        <v>52</v>
      </c>
      <c r="E23" s="2" t="s">
        <v>8</v>
      </c>
      <c r="G23" s="50"/>
    </row>
    <row r="24" spans="1:7" ht="17.100000000000001" customHeight="1">
      <c r="A24" s="36">
        <f t="shared" si="11"/>
        <v>896</v>
      </c>
      <c r="B24" s="36">
        <v>8</v>
      </c>
      <c r="C24" s="172" t="s">
        <v>885</v>
      </c>
      <c r="D24" s="36">
        <f>B24</f>
        <v>8</v>
      </c>
      <c r="E24" s="2" t="s">
        <v>1365</v>
      </c>
      <c r="F24" s="164">
        <v>0.6</v>
      </c>
      <c r="G24" s="50" t="s">
        <v>1366</v>
      </c>
    </row>
    <row r="25" spans="1:7" ht="17.100000000000001" customHeight="1">
      <c r="A25" s="32">
        <f t="shared" si="11"/>
        <v>946</v>
      </c>
      <c r="B25" s="32">
        <v>50</v>
      </c>
      <c r="C25" s="33" t="s">
        <v>150</v>
      </c>
      <c r="D25" s="32">
        <f t="shared" ref="D25" si="13">B25</f>
        <v>50</v>
      </c>
      <c r="E25" s="2" t="s">
        <v>1446</v>
      </c>
      <c r="G25" s="50"/>
    </row>
    <row r="26" spans="1:7" ht="17.100000000000001" customHeight="1">
      <c r="A26" s="129">
        <f t="shared" si="11"/>
        <v>952</v>
      </c>
      <c r="B26" s="36">
        <v>6</v>
      </c>
      <c r="C26" s="172" t="s">
        <v>888</v>
      </c>
      <c r="D26" s="36">
        <f t="shared" ref="D26:D38" si="14">B26</f>
        <v>6</v>
      </c>
      <c r="E26" s="2" t="s">
        <v>1365</v>
      </c>
      <c r="F26" s="193">
        <v>0.6</v>
      </c>
      <c r="G26" s="50" t="s">
        <v>1367</v>
      </c>
    </row>
    <row r="27" spans="1:7" ht="17.100000000000001" customHeight="1">
      <c r="A27" s="41">
        <f t="shared" si="11"/>
        <v>998</v>
      </c>
      <c r="B27" s="41">
        <v>46</v>
      </c>
      <c r="C27" s="42" t="s">
        <v>150</v>
      </c>
      <c r="D27" s="41">
        <f t="shared" si="14"/>
        <v>46</v>
      </c>
      <c r="E27" s="187" t="s">
        <v>825</v>
      </c>
      <c r="F27" s="193"/>
      <c r="G27" s="194"/>
    </row>
    <row r="28" spans="1:7" ht="17.100000000000001" customHeight="1">
      <c r="A28" s="65">
        <f t="shared" ref="A28:A37" si="15">A27+B28</f>
        <v>1003</v>
      </c>
      <c r="B28" s="65">
        <v>5</v>
      </c>
      <c r="C28" s="189"/>
      <c r="D28" s="65">
        <f t="shared" si="14"/>
        <v>5</v>
      </c>
      <c r="E28" s="187" t="s">
        <v>1368</v>
      </c>
      <c r="F28" s="193">
        <v>0.2</v>
      </c>
      <c r="G28" s="50" t="s">
        <v>1369</v>
      </c>
    </row>
    <row r="29" spans="1:7" ht="17.100000000000001" customHeight="1">
      <c r="A29" s="41">
        <f t="shared" si="15"/>
        <v>1047</v>
      </c>
      <c r="B29" s="41">
        <v>44</v>
      </c>
      <c r="C29" s="42" t="s">
        <v>150</v>
      </c>
      <c r="D29" s="41">
        <f t="shared" si="14"/>
        <v>44</v>
      </c>
      <c r="E29" s="187" t="s">
        <v>1447</v>
      </c>
      <c r="F29" s="193"/>
      <c r="G29" s="194"/>
    </row>
    <row r="30" spans="1:7" ht="17.100000000000001" customHeight="1">
      <c r="A30" s="65">
        <f t="shared" si="15"/>
        <v>1052</v>
      </c>
      <c r="B30" s="65">
        <v>5</v>
      </c>
      <c r="C30" s="241" t="s">
        <v>1370</v>
      </c>
      <c r="D30" s="65">
        <f t="shared" si="14"/>
        <v>5</v>
      </c>
      <c r="E30" s="2" t="s">
        <v>1371</v>
      </c>
      <c r="F30" s="193">
        <v>1.5</v>
      </c>
      <c r="G30" s="50" t="s">
        <v>1372</v>
      </c>
    </row>
    <row r="31" spans="1:7" ht="17.100000000000001" customHeight="1">
      <c r="A31" s="41">
        <f t="shared" si="15"/>
        <v>1094</v>
      </c>
      <c r="B31" s="41">
        <v>42</v>
      </c>
      <c r="C31" s="42" t="s">
        <v>150</v>
      </c>
      <c r="D31" s="41">
        <f t="shared" si="14"/>
        <v>42</v>
      </c>
      <c r="E31" s="187" t="s">
        <v>853</v>
      </c>
      <c r="F31" s="193"/>
      <c r="G31" s="194"/>
    </row>
    <row r="32" spans="1:7" s="45" customFormat="1" ht="15.95" customHeight="1">
      <c r="A32" s="65">
        <f t="shared" si="15"/>
        <v>1100</v>
      </c>
      <c r="B32" s="65">
        <v>6</v>
      </c>
      <c r="C32" s="241"/>
      <c r="D32" s="65">
        <f t="shared" si="14"/>
        <v>6</v>
      </c>
      <c r="E32" s="187" t="s">
        <v>1368</v>
      </c>
      <c r="F32" s="196"/>
      <c r="G32" s="190" t="s">
        <v>1373</v>
      </c>
    </row>
    <row r="33" spans="1:7" ht="17.100000000000001" customHeight="1">
      <c r="A33" s="41">
        <f t="shared" si="15"/>
        <v>1113</v>
      </c>
      <c r="B33" s="41">
        <v>13</v>
      </c>
      <c r="C33" s="42" t="s">
        <v>150</v>
      </c>
      <c r="D33" s="41">
        <f t="shared" si="14"/>
        <v>13</v>
      </c>
      <c r="E33" s="187" t="s">
        <v>853</v>
      </c>
      <c r="F33" s="193"/>
      <c r="G33" s="194"/>
    </row>
    <row r="34" spans="1:7" ht="17.100000000000001" customHeight="1">
      <c r="A34" s="65">
        <f t="shared" si="15"/>
        <v>1119</v>
      </c>
      <c r="B34" s="65">
        <v>6</v>
      </c>
      <c r="C34" s="189"/>
      <c r="D34" s="65">
        <f t="shared" si="14"/>
        <v>6</v>
      </c>
      <c r="E34" s="187" t="s">
        <v>1368</v>
      </c>
      <c r="F34" s="193"/>
      <c r="G34" s="190" t="s">
        <v>1374</v>
      </c>
    </row>
    <row r="35" spans="1:7" ht="17.100000000000001" customHeight="1">
      <c r="A35" s="41">
        <f t="shared" si="15"/>
        <v>1179</v>
      </c>
      <c r="B35" s="41">
        <v>60</v>
      </c>
      <c r="C35" s="42" t="s">
        <v>150</v>
      </c>
      <c r="D35" s="41">
        <f t="shared" si="14"/>
        <v>60</v>
      </c>
      <c r="E35" s="187" t="s">
        <v>853</v>
      </c>
      <c r="F35" s="193"/>
      <c r="G35" s="194"/>
    </row>
    <row r="36" spans="1:7" ht="32.1" customHeight="1">
      <c r="A36" s="65">
        <f t="shared" si="15"/>
        <v>1187</v>
      </c>
      <c r="B36" s="65">
        <v>8</v>
      </c>
      <c r="C36" s="241" t="s">
        <v>1377</v>
      </c>
      <c r="D36" s="65">
        <f t="shared" si="14"/>
        <v>8</v>
      </c>
      <c r="E36" s="2" t="s">
        <v>1376</v>
      </c>
      <c r="F36" s="193">
        <v>1</v>
      </c>
      <c r="G36" s="190" t="s">
        <v>1375</v>
      </c>
    </row>
    <row r="37" spans="1:7" ht="17.100000000000001" customHeight="1">
      <c r="A37" s="41">
        <f t="shared" si="15"/>
        <v>1347</v>
      </c>
      <c r="B37" s="41">
        <v>160</v>
      </c>
      <c r="C37" s="42" t="s">
        <v>150</v>
      </c>
      <c r="D37" s="41">
        <f t="shared" si="14"/>
        <v>160</v>
      </c>
      <c r="E37" s="187" t="s">
        <v>853</v>
      </c>
      <c r="F37" s="193"/>
      <c r="G37" s="194"/>
    </row>
    <row r="38" spans="1:7" ht="17.100000000000001" customHeight="1">
      <c r="A38" s="129">
        <f>A33+B38</f>
        <v>1150</v>
      </c>
      <c r="B38" s="129">
        <v>37</v>
      </c>
      <c r="C38" s="172" t="s">
        <v>1449</v>
      </c>
      <c r="D38" s="129">
        <f t="shared" si="14"/>
        <v>37</v>
      </c>
      <c r="E38" s="187" t="s">
        <v>1378</v>
      </c>
      <c r="F38" s="193">
        <v>0.8</v>
      </c>
      <c r="G38" s="191"/>
    </row>
    <row r="39" spans="1:7" ht="17.100000000000001" customHeight="1">
      <c r="A39" s="41">
        <f t="shared" ref="A39:A41" si="16">A34+B39</f>
        <v>1137</v>
      </c>
      <c r="B39" s="41">
        <v>18</v>
      </c>
      <c r="C39" s="42" t="s">
        <v>150</v>
      </c>
      <c r="D39" s="41">
        <f t="shared" ref="D39" si="17">B39</f>
        <v>18</v>
      </c>
      <c r="E39" s="187" t="s">
        <v>1379</v>
      </c>
      <c r="F39" s="193"/>
      <c r="G39" s="191"/>
    </row>
    <row r="40" spans="1:7" ht="17.100000000000001" customHeight="1">
      <c r="A40" s="129">
        <f t="shared" si="16"/>
        <v>1187</v>
      </c>
      <c r="B40" s="129">
        <v>8</v>
      </c>
      <c r="C40" s="172" t="s">
        <v>1448</v>
      </c>
      <c r="D40" s="129"/>
      <c r="E40" s="187" t="s">
        <v>1380</v>
      </c>
      <c r="F40" s="193">
        <v>0.8</v>
      </c>
      <c r="G40" s="191"/>
    </row>
    <row r="41" spans="1:7" ht="17.100000000000001" customHeight="1">
      <c r="A41" s="51">
        <f t="shared" si="16"/>
        <v>1277</v>
      </c>
      <c r="B41" s="51">
        <v>90</v>
      </c>
      <c r="C41" s="52" t="s">
        <v>150</v>
      </c>
      <c r="D41" s="51">
        <f t="shared" ref="D41" si="18">B41</f>
        <v>90</v>
      </c>
      <c r="E41" s="21" t="s">
        <v>853</v>
      </c>
      <c r="F41" s="165"/>
      <c r="G41" s="99"/>
    </row>
    <row r="43" spans="1:7" s="265" customFormat="1" ht="17.100000000000001" customHeight="1">
      <c r="A43" s="27" t="s">
        <v>747</v>
      </c>
      <c r="F43" s="266"/>
    </row>
    <row r="44" spans="1:7" s="265" customFormat="1" ht="17.100000000000001" customHeight="1">
      <c r="F44" s="266"/>
    </row>
    <row r="45" spans="1:7" s="265" customFormat="1" ht="17.100000000000001" customHeight="1">
      <c r="F45" s="266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3A864-354E-A544-A5F4-7C2E6879A9A4}">
  <dimension ref="A1:L39"/>
  <sheetViews>
    <sheetView zoomScale="134" zoomScaleNormal="134" workbookViewId="0">
      <selection activeCell="E2" sqref="E2"/>
    </sheetView>
  </sheetViews>
  <sheetFormatPr defaultColWidth="11.33203125" defaultRowHeight="17.100000000000001" customHeight="1"/>
  <cols>
    <col min="1" max="1" width="8.44140625" style="27" customWidth="1"/>
    <col min="2" max="2" width="8" style="27" customWidth="1"/>
    <col min="3" max="3" width="18.33203125" style="27" customWidth="1"/>
    <col min="4" max="4" width="7.88671875" style="27" customWidth="1"/>
    <col min="5" max="5" width="40.109375" style="27" customWidth="1"/>
    <col min="6" max="6" width="10.6640625" style="35" customWidth="1"/>
    <col min="7" max="7" width="10.33203125" style="27" customWidth="1"/>
    <col min="8" max="8" width="18.44140625" style="27" customWidth="1"/>
    <col min="9" max="11" width="14.5546875" style="27" customWidth="1"/>
    <col min="12" max="16384" width="11.33203125" style="27"/>
  </cols>
  <sheetData>
    <row r="1" spans="1:12" ht="17.100000000000001" customHeight="1">
      <c r="A1" s="22"/>
      <c r="B1" s="23"/>
      <c r="C1" s="24" t="s">
        <v>1066</v>
      </c>
      <c r="D1" s="24" t="s">
        <v>142</v>
      </c>
      <c r="E1" s="24" t="s">
        <v>923</v>
      </c>
      <c r="F1" s="25" t="s">
        <v>81</v>
      </c>
      <c r="G1" s="26" t="s">
        <v>227</v>
      </c>
    </row>
    <row r="2" spans="1:12" ht="17.100000000000001" customHeight="1">
      <c r="A2" s="22"/>
      <c r="B2" s="23"/>
      <c r="C2" s="28" t="s">
        <v>922</v>
      </c>
      <c r="D2" s="28" t="s">
        <v>1067</v>
      </c>
      <c r="E2" s="28" t="s">
        <v>924</v>
      </c>
      <c r="F2" s="85"/>
      <c r="G2" s="29"/>
    </row>
    <row r="3" spans="1:12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</row>
    <row r="4" spans="1:12" s="45" customFormat="1" ht="17.100000000000001" customHeight="1">
      <c r="A4" s="88">
        <f>B4</f>
        <v>23</v>
      </c>
      <c r="B4" s="88">
        <v>23</v>
      </c>
      <c r="C4" s="33" t="s">
        <v>150</v>
      </c>
      <c r="D4" s="88">
        <f>B4</f>
        <v>23</v>
      </c>
      <c r="E4" s="89" t="s">
        <v>286</v>
      </c>
      <c r="F4" s="90"/>
      <c r="G4" s="208"/>
    </row>
    <row r="5" spans="1:12" s="45" customFormat="1" ht="17.100000000000001" customHeight="1">
      <c r="A5" s="36">
        <f>A4+B5</f>
        <v>24</v>
      </c>
      <c r="B5" s="92">
        <v>1</v>
      </c>
      <c r="C5" s="93" t="s">
        <v>288</v>
      </c>
      <c r="D5" s="92">
        <f t="shared" ref="D5" si="0">B5</f>
        <v>1</v>
      </c>
      <c r="E5" s="89" t="s">
        <v>1068</v>
      </c>
      <c r="F5" s="94">
        <v>3.2</v>
      </c>
      <c r="G5" s="208"/>
    </row>
    <row r="6" spans="1:12" s="45" customFormat="1" ht="17.100000000000001" customHeight="1">
      <c r="A6" s="32">
        <f>A5+B6</f>
        <v>26</v>
      </c>
      <c r="B6" s="88">
        <v>2</v>
      </c>
      <c r="C6" s="33" t="s">
        <v>150</v>
      </c>
      <c r="D6" s="88">
        <f>B6</f>
        <v>2</v>
      </c>
      <c r="E6" s="89" t="s">
        <v>286</v>
      </c>
      <c r="F6" s="90"/>
      <c r="G6" s="208"/>
    </row>
    <row r="7" spans="1:12" ht="17.100000000000001" customHeight="1">
      <c r="A7" s="32">
        <f>A6+B7</f>
        <v>100</v>
      </c>
      <c r="B7" s="32">
        <v>74</v>
      </c>
      <c r="C7" s="33" t="s">
        <v>150</v>
      </c>
      <c r="D7" s="32">
        <f>B7</f>
        <v>74</v>
      </c>
      <c r="E7" s="34" t="s">
        <v>289</v>
      </c>
      <c r="G7" s="202"/>
    </row>
    <row r="8" spans="1:12" ht="33.950000000000003" customHeight="1">
      <c r="A8" s="101">
        <f>A7+B8</f>
        <v>132</v>
      </c>
      <c r="B8" s="101">
        <v>32</v>
      </c>
      <c r="C8" s="230" t="s">
        <v>1069</v>
      </c>
      <c r="D8" s="207">
        <f t="shared" ref="D8:D10" si="1">B8</f>
        <v>32</v>
      </c>
      <c r="E8" s="39" t="s">
        <v>1070</v>
      </c>
      <c r="F8" s="35">
        <v>0.7</v>
      </c>
      <c r="G8" s="202"/>
      <c r="H8" s="152"/>
      <c r="I8" s="47"/>
      <c r="J8" s="152"/>
      <c r="K8" s="152"/>
      <c r="L8" s="60"/>
    </row>
    <row r="9" spans="1:12" ht="17.100000000000001" customHeight="1">
      <c r="A9" s="41">
        <f>A8+B9</f>
        <v>175</v>
      </c>
      <c r="B9" s="41">
        <v>43</v>
      </c>
      <c r="C9" s="42" t="s">
        <v>150</v>
      </c>
      <c r="D9" s="41">
        <f t="shared" si="1"/>
        <v>43</v>
      </c>
      <c r="E9" s="34" t="s">
        <v>161</v>
      </c>
      <c r="G9" s="202"/>
    </row>
    <row r="10" spans="1:12" ht="17.100000000000001" customHeight="1">
      <c r="A10" s="36">
        <f t="shared" ref="A10" si="2">A9+B10</f>
        <v>188</v>
      </c>
      <c r="B10" s="36">
        <v>13</v>
      </c>
      <c r="C10" s="93" t="s">
        <v>925</v>
      </c>
      <c r="D10" s="92">
        <f t="shared" si="1"/>
        <v>13</v>
      </c>
      <c r="E10" s="34" t="s">
        <v>926</v>
      </c>
      <c r="F10" s="35">
        <v>1.5</v>
      </c>
      <c r="G10" s="202" t="s">
        <v>927</v>
      </c>
      <c r="H10" s="109" t="s">
        <v>935</v>
      </c>
      <c r="I10" s="109" t="s">
        <v>936</v>
      </c>
      <c r="J10" s="109" t="s">
        <v>937</v>
      </c>
      <c r="K10" s="79"/>
      <c r="L10" s="124" t="s">
        <v>800</v>
      </c>
    </row>
    <row r="11" spans="1:12" ht="17.100000000000001" customHeight="1">
      <c r="A11" s="32">
        <f>A10+B11</f>
        <v>255</v>
      </c>
      <c r="B11" s="32">
        <v>67</v>
      </c>
      <c r="C11" s="33" t="s">
        <v>150</v>
      </c>
      <c r="D11" s="32">
        <f t="shared" ref="D11:D12" si="3">B11</f>
        <v>67</v>
      </c>
      <c r="E11" s="34" t="s">
        <v>161</v>
      </c>
      <c r="G11" s="202"/>
    </row>
    <row r="12" spans="1:12" ht="17.100000000000001" customHeight="1">
      <c r="A12" s="101">
        <f t="shared" ref="A12" si="4">A11+B12</f>
        <v>303</v>
      </c>
      <c r="B12" s="101">
        <v>48</v>
      </c>
      <c r="C12" s="230" t="s">
        <v>1069</v>
      </c>
      <c r="D12" s="207">
        <f t="shared" si="3"/>
        <v>48</v>
      </c>
      <c r="E12" s="34" t="s">
        <v>1071</v>
      </c>
      <c r="G12" s="202"/>
    </row>
    <row r="13" spans="1:12" ht="14.25">
      <c r="A13" s="32">
        <f>A12+B13</f>
        <v>330</v>
      </c>
      <c r="B13" s="32">
        <v>27</v>
      </c>
      <c r="C13" s="33" t="s">
        <v>150</v>
      </c>
      <c r="D13" s="32">
        <f t="shared" ref="D13" si="5">B13</f>
        <v>27</v>
      </c>
      <c r="E13" s="34" t="s">
        <v>161</v>
      </c>
      <c r="G13" s="209"/>
      <c r="H13" s="43"/>
    </row>
    <row r="14" spans="1:12" ht="14.25">
      <c r="A14" s="27">
        <f>A13+B14</f>
        <v>378</v>
      </c>
      <c r="B14" s="50">
        <v>48</v>
      </c>
      <c r="C14" s="49" t="s">
        <v>1064</v>
      </c>
      <c r="D14" s="50">
        <f>B14</f>
        <v>48</v>
      </c>
      <c r="E14" s="39" t="s">
        <v>1072</v>
      </c>
      <c r="F14" s="40">
        <v>0.9</v>
      </c>
      <c r="G14" s="202" t="s">
        <v>928</v>
      </c>
    </row>
    <row r="15" spans="1:12" ht="14.25">
      <c r="A15" s="32">
        <f t="shared" ref="A15:A16" si="6">A14+B15</f>
        <v>398</v>
      </c>
      <c r="B15" s="210">
        <v>20</v>
      </c>
      <c r="C15" s="33" t="s">
        <v>150</v>
      </c>
      <c r="D15" s="32">
        <f t="shared" ref="D15" si="7">B15</f>
        <v>20</v>
      </c>
      <c r="E15" s="34" t="s">
        <v>161</v>
      </c>
      <c r="F15" s="40"/>
      <c r="G15" s="202"/>
    </row>
    <row r="16" spans="1:12" ht="27">
      <c r="A16" s="27">
        <f t="shared" si="6"/>
        <v>433</v>
      </c>
      <c r="B16" s="50">
        <v>35</v>
      </c>
      <c r="C16" s="49" t="s">
        <v>1065</v>
      </c>
      <c r="D16" s="50"/>
      <c r="E16" s="39" t="s">
        <v>1073</v>
      </c>
      <c r="F16" s="40"/>
      <c r="G16" s="202" t="s">
        <v>931</v>
      </c>
    </row>
    <row r="17" spans="1:12" ht="14.25">
      <c r="A17" s="32">
        <f>A16+B17</f>
        <v>438</v>
      </c>
      <c r="B17" s="32">
        <v>5</v>
      </c>
      <c r="C17" s="33" t="s">
        <v>150</v>
      </c>
      <c r="D17" s="32">
        <f t="shared" ref="D17:D19" si="8">B17</f>
        <v>5</v>
      </c>
      <c r="E17" s="34" t="s">
        <v>293</v>
      </c>
      <c r="G17" s="202"/>
    </row>
    <row r="18" spans="1:12" ht="30.95" customHeight="1">
      <c r="A18" s="101">
        <f t="shared" ref="A18" si="9">A17+B18</f>
        <v>488</v>
      </c>
      <c r="B18" s="101">
        <v>50</v>
      </c>
      <c r="C18" s="230" t="s">
        <v>1069</v>
      </c>
      <c r="D18" s="207">
        <f t="shared" si="8"/>
        <v>50</v>
      </c>
      <c r="E18" s="34" t="s">
        <v>1074</v>
      </c>
      <c r="G18" s="202"/>
    </row>
    <row r="19" spans="1:12" ht="27.75">
      <c r="A19" s="32">
        <f>A18+B19</f>
        <v>563</v>
      </c>
      <c r="B19" s="32">
        <v>75</v>
      </c>
      <c r="C19" s="33" t="s">
        <v>150</v>
      </c>
      <c r="D19" s="32">
        <f t="shared" si="8"/>
        <v>75</v>
      </c>
      <c r="E19" s="34" t="s">
        <v>1075</v>
      </c>
      <c r="G19" s="209"/>
      <c r="H19" s="43"/>
    </row>
    <row r="20" spans="1:12" ht="14.25">
      <c r="A20" s="27">
        <f>A19+B20</f>
        <v>567</v>
      </c>
      <c r="B20" s="50">
        <v>4</v>
      </c>
      <c r="C20" s="49" t="s">
        <v>336</v>
      </c>
      <c r="D20" s="50">
        <f>B20+B21</f>
        <v>10</v>
      </c>
      <c r="E20" s="39" t="s">
        <v>1076</v>
      </c>
      <c r="F20" s="40">
        <v>0.5</v>
      </c>
      <c r="G20" s="202"/>
    </row>
    <row r="21" spans="1:12" ht="14.25">
      <c r="A21" s="27">
        <f t="shared" ref="A21" si="10">A20+B21</f>
        <v>573</v>
      </c>
      <c r="B21" s="50">
        <v>6</v>
      </c>
      <c r="C21" s="49" t="s">
        <v>336</v>
      </c>
      <c r="D21" s="50"/>
      <c r="E21" s="39" t="s">
        <v>1077</v>
      </c>
      <c r="F21" s="40">
        <v>1.5</v>
      </c>
      <c r="G21" s="202" t="s">
        <v>930</v>
      </c>
    </row>
    <row r="22" spans="1:12" ht="17.100000000000001" customHeight="1">
      <c r="A22" s="32">
        <f>A21+B22</f>
        <v>591</v>
      </c>
      <c r="B22" s="32">
        <v>18</v>
      </c>
      <c r="C22" s="33" t="s">
        <v>150</v>
      </c>
      <c r="D22" s="32">
        <f t="shared" ref="D22:D23" si="11">B22</f>
        <v>18</v>
      </c>
      <c r="E22" s="34" t="s">
        <v>1078</v>
      </c>
      <c r="G22" s="202"/>
    </row>
    <row r="23" spans="1:12" ht="17.100000000000001" customHeight="1">
      <c r="A23" s="101">
        <f t="shared" ref="A23" si="12">A22+B23</f>
        <v>603</v>
      </c>
      <c r="B23" s="101">
        <v>12</v>
      </c>
      <c r="C23" s="230" t="s">
        <v>1069</v>
      </c>
      <c r="D23" s="207">
        <f t="shared" si="11"/>
        <v>12</v>
      </c>
      <c r="E23" s="34" t="s">
        <v>1079</v>
      </c>
      <c r="F23" s="35">
        <v>0.8</v>
      </c>
      <c r="G23" s="202"/>
    </row>
    <row r="24" spans="1:12" ht="17.100000000000001" customHeight="1">
      <c r="A24" s="36">
        <f>A23+B24</f>
        <v>607</v>
      </c>
      <c r="B24" s="36">
        <v>4</v>
      </c>
      <c r="C24" s="44" t="s">
        <v>183</v>
      </c>
      <c r="D24" s="36">
        <f>B24+B25+B26</f>
        <v>35</v>
      </c>
      <c r="E24" s="34" t="s">
        <v>1080</v>
      </c>
      <c r="G24" s="202"/>
    </row>
    <row r="25" spans="1:12" ht="36.950000000000003" customHeight="1">
      <c r="A25" s="36">
        <f t="shared" ref="A25" si="13">A24+B25</f>
        <v>634</v>
      </c>
      <c r="B25" s="36">
        <v>27</v>
      </c>
      <c r="C25" s="44" t="s">
        <v>183</v>
      </c>
      <c r="D25" s="36"/>
      <c r="E25" s="34" t="s">
        <v>1081</v>
      </c>
      <c r="F25" s="35">
        <v>1.5</v>
      </c>
      <c r="G25" s="202" t="s">
        <v>929</v>
      </c>
      <c r="H25" s="109" t="s">
        <v>938</v>
      </c>
      <c r="I25" s="109" t="s">
        <v>939</v>
      </c>
      <c r="J25" s="109"/>
      <c r="K25" s="110" t="s">
        <v>940</v>
      </c>
      <c r="L25" s="124" t="s">
        <v>800</v>
      </c>
    </row>
    <row r="26" spans="1:12" ht="17.100000000000001" customHeight="1">
      <c r="A26" s="36">
        <f>A25+B26</f>
        <v>638</v>
      </c>
      <c r="B26" s="36">
        <v>4</v>
      </c>
      <c r="C26" s="44" t="s">
        <v>183</v>
      </c>
      <c r="D26" s="36"/>
      <c r="E26" s="34" t="s">
        <v>1082</v>
      </c>
      <c r="G26" s="202"/>
    </row>
    <row r="27" spans="1:12" ht="17.100000000000001" customHeight="1">
      <c r="A27" s="32">
        <f>A26+B27</f>
        <v>641.5</v>
      </c>
      <c r="B27" s="32">
        <v>3.5</v>
      </c>
      <c r="C27" s="33" t="s">
        <v>150</v>
      </c>
      <c r="D27" s="32">
        <f t="shared" ref="D27" si="14">B27</f>
        <v>3.5</v>
      </c>
      <c r="E27" s="34" t="s">
        <v>1083</v>
      </c>
      <c r="G27" s="202"/>
    </row>
    <row r="28" spans="1:12" ht="17.100000000000001" customHeight="1">
      <c r="A28" s="27">
        <f t="shared" ref="A28" si="15">A27+B28</f>
        <v>698.5</v>
      </c>
      <c r="B28" s="27">
        <v>57</v>
      </c>
      <c r="C28" s="49" t="s">
        <v>1084</v>
      </c>
      <c r="D28" s="27">
        <f>B28</f>
        <v>57</v>
      </c>
      <c r="E28" s="34" t="s">
        <v>1085</v>
      </c>
      <c r="F28" s="35">
        <v>2</v>
      </c>
      <c r="G28" s="202" t="s">
        <v>932</v>
      </c>
      <c r="H28" s="109" t="s">
        <v>220</v>
      </c>
      <c r="I28" s="124">
        <v>1.504</v>
      </c>
      <c r="J28" s="109" t="s">
        <v>941</v>
      </c>
      <c r="K28" s="109"/>
      <c r="L28" s="124" t="s">
        <v>800</v>
      </c>
    </row>
    <row r="29" spans="1:12" ht="17.100000000000001" customHeight="1">
      <c r="A29" s="32">
        <f>A28+B29</f>
        <v>773.5</v>
      </c>
      <c r="B29" s="32">
        <v>75</v>
      </c>
      <c r="C29" s="33" t="s">
        <v>150</v>
      </c>
      <c r="D29" s="32">
        <f t="shared" ref="D29" si="16">B29</f>
        <v>75</v>
      </c>
      <c r="E29" s="34" t="s">
        <v>161</v>
      </c>
      <c r="G29" s="202"/>
    </row>
    <row r="30" spans="1:12" ht="35.1" customHeight="1">
      <c r="A30" s="36">
        <f t="shared" ref="A30" si="17">A29+B30</f>
        <v>776.5</v>
      </c>
      <c r="B30" s="36">
        <v>3</v>
      </c>
      <c r="C30" s="172" t="s">
        <v>1561</v>
      </c>
      <c r="D30" s="36">
        <f>B30</f>
        <v>3</v>
      </c>
      <c r="E30" s="34" t="s">
        <v>1086</v>
      </c>
      <c r="F30" s="35">
        <v>0.3</v>
      </c>
      <c r="G30" s="202" t="s">
        <v>933</v>
      </c>
      <c r="H30" s="109" t="s">
        <v>942</v>
      </c>
      <c r="I30" s="109" t="s">
        <v>943</v>
      </c>
      <c r="J30" s="109" t="s">
        <v>944</v>
      </c>
      <c r="K30" s="109"/>
      <c r="L30" s="124" t="s">
        <v>800</v>
      </c>
    </row>
    <row r="31" spans="1:12" ht="17.100000000000001" customHeight="1">
      <c r="A31" s="32">
        <f>A30+B31</f>
        <v>861.5</v>
      </c>
      <c r="B31" s="32">
        <v>85</v>
      </c>
      <c r="C31" s="33" t="s">
        <v>150</v>
      </c>
      <c r="D31" s="32">
        <f t="shared" ref="D31" si="18">B31</f>
        <v>85</v>
      </c>
      <c r="E31" s="34" t="s">
        <v>161</v>
      </c>
      <c r="G31" s="202"/>
    </row>
    <row r="32" spans="1:12" ht="18" customHeight="1">
      <c r="A32" s="45">
        <f t="shared" ref="A32" si="19">A31+B32</f>
        <v>893.5</v>
      </c>
      <c r="B32" s="45">
        <v>32</v>
      </c>
      <c r="C32" s="49" t="s">
        <v>1087</v>
      </c>
      <c r="D32" s="27">
        <f>B32</f>
        <v>32</v>
      </c>
      <c r="E32" s="34" t="s">
        <v>1088</v>
      </c>
      <c r="F32" s="35">
        <v>0.4</v>
      </c>
      <c r="G32" s="202"/>
    </row>
    <row r="33" spans="1:12" ht="17.100000000000001" customHeight="1">
      <c r="A33" s="32">
        <f>A32+B33</f>
        <v>938.5</v>
      </c>
      <c r="B33" s="32">
        <v>45</v>
      </c>
      <c r="C33" s="33" t="s">
        <v>150</v>
      </c>
      <c r="D33" s="32">
        <f t="shared" ref="D33" si="20">B33</f>
        <v>45</v>
      </c>
      <c r="E33" s="34" t="s">
        <v>161</v>
      </c>
      <c r="G33" s="202"/>
    </row>
    <row r="34" spans="1:12" ht="17.100000000000001" customHeight="1">
      <c r="A34" s="36">
        <f t="shared" ref="A34" si="21">A33+B34</f>
        <v>1002.5</v>
      </c>
      <c r="B34" s="36">
        <v>64</v>
      </c>
      <c r="C34" s="172" t="s">
        <v>1562</v>
      </c>
      <c r="D34" s="36">
        <f>B34</f>
        <v>64</v>
      </c>
      <c r="E34" s="34" t="s">
        <v>1089</v>
      </c>
      <c r="F34" s="35">
        <v>2</v>
      </c>
      <c r="G34" s="202" t="s">
        <v>934</v>
      </c>
      <c r="H34" s="109" t="s">
        <v>138</v>
      </c>
      <c r="I34" s="109" t="s">
        <v>945</v>
      </c>
      <c r="J34" s="109" t="s">
        <v>946</v>
      </c>
      <c r="K34" s="109" t="s">
        <v>947</v>
      </c>
      <c r="L34" s="124" t="s">
        <v>800</v>
      </c>
    </row>
    <row r="35" spans="1:12" ht="17.100000000000001" customHeight="1" thickBot="1">
      <c r="A35" s="77">
        <f>A34+B35</f>
        <v>1017.5</v>
      </c>
      <c r="B35" s="77">
        <v>15</v>
      </c>
      <c r="C35" s="78" t="s">
        <v>150</v>
      </c>
      <c r="D35" s="77">
        <f t="shared" ref="D35" si="22">B35</f>
        <v>15</v>
      </c>
      <c r="E35" s="127" t="s">
        <v>1233</v>
      </c>
      <c r="G35" s="202"/>
    </row>
    <row r="36" spans="1:12" ht="17.100000000000001" customHeight="1">
      <c r="A36" s="98"/>
      <c r="B36" s="98"/>
      <c r="C36" s="98" t="s">
        <v>1090</v>
      </c>
      <c r="D36" s="98"/>
      <c r="E36" s="55" t="s">
        <v>1091</v>
      </c>
      <c r="F36" s="54"/>
      <c r="G36" s="204"/>
      <c r="H36" s="55"/>
      <c r="I36" s="55"/>
      <c r="J36" s="55"/>
      <c r="K36" s="55"/>
      <c r="L36" s="55"/>
    </row>
    <row r="37" spans="1:12" ht="17.100000000000001" customHeight="1">
      <c r="G37" s="202"/>
    </row>
    <row r="38" spans="1:12" ht="17.100000000000001" customHeight="1">
      <c r="A38" s="27" t="s">
        <v>755</v>
      </c>
      <c r="G38" s="202"/>
    </row>
    <row r="39" spans="1:12" ht="17.100000000000001" customHeight="1">
      <c r="G39" s="202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FDF6C-9E79-5C4D-8398-A2FE21785D36}">
  <dimension ref="A1:N14"/>
  <sheetViews>
    <sheetView zoomScale="176" zoomScaleNormal="176" workbookViewId="0">
      <selection activeCell="E2" sqref="E2"/>
    </sheetView>
  </sheetViews>
  <sheetFormatPr defaultColWidth="10.6640625" defaultRowHeight="17.100000000000001" customHeight="1"/>
  <cols>
    <col min="1" max="2" width="7.6640625" style="27" customWidth="1"/>
    <col min="3" max="3" width="16.88671875" style="27" customWidth="1"/>
    <col min="4" max="4" width="9.109375" style="27" customWidth="1"/>
    <col min="5" max="5" width="37" style="27" customWidth="1"/>
    <col min="6" max="6" width="9" style="27" customWidth="1"/>
    <col min="7" max="7" width="8.88671875" style="27" customWidth="1"/>
    <col min="8" max="8" width="18.33203125" style="27" customWidth="1"/>
    <col min="9" max="11" width="14.6640625" style="27" customWidth="1"/>
    <col min="12" max="12" width="15.6640625" style="27" customWidth="1"/>
    <col min="13" max="16384" width="10.6640625" style="27"/>
  </cols>
  <sheetData>
    <row r="1" spans="1:14" ht="17.100000000000001" customHeight="1">
      <c r="A1" s="22"/>
      <c r="B1" s="23"/>
      <c r="C1" s="1" t="s">
        <v>979</v>
      </c>
      <c r="D1" s="24" t="s">
        <v>142</v>
      </c>
      <c r="E1" s="24" t="s">
        <v>980</v>
      </c>
      <c r="F1" s="64" t="s">
        <v>417</v>
      </c>
      <c r="G1" s="22" t="s">
        <v>227</v>
      </c>
    </row>
    <row r="2" spans="1:14" ht="17.100000000000001" customHeight="1">
      <c r="A2" s="22"/>
      <c r="B2" s="220"/>
      <c r="C2" s="24" t="s">
        <v>982</v>
      </c>
      <c r="D2" s="28" t="s">
        <v>1000</v>
      </c>
      <c r="E2" s="28" t="s">
        <v>981</v>
      </c>
      <c r="F2" s="22"/>
      <c r="G2" s="22"/>
    </row>
    <row r="3" spans="1:14" ht="17.100000000000001" customHeight="1">
      <c r="A3" s="30" t="s">
        <v>390</v>
      </c>
      <c r="B3" s="86" t="s">
        <v>393</v>
      </c>
      <c r="C3" s="30" t="s">
        <v>145</v>
      </c>
      <c r="D3" s="30" t="s">
        <v>146</v>
      </c>
      <c r="E3" s="30" t="s">
        <v>147</v>
      </c>
      <c r="F3" s="30" t="s">
        <v>148</v>
      </c>
      <c r="G3" s="30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108" t="s">
        <v>396</v>
      </c>
      <c r="M3" s="75" t="s">
        <v>232</v>
      </c>
      <c r="N3" s="75" t="s">
        <v>1001</v>
      </c>
    </row>
    <row r="4" spans="1:14" ht="17.100000000000001" customHeight="1">
      <c r="A4" s="221">
        <f>B4</f>
        <v>50</v>
      </c>
      <c r="B4" s="221">
        <v>50</v>
      </c>
      <c r="C4" s="33" t="s">
        <v>150</v>
      </c>
      <c r="D4" s="32">
        <f>B4</f>
        <v>50</v>
      </c>
      <c r="E4" s="222" t="s">
        <v>286</v>
      </c>
      <c r="F4" s="222"/>
      <c r="G4" s="222"/>
    </row>
    <row r="5" spans="1:14" ht="17.100000000000001" customHeight="1">
      <c r="A5" s="32">
        <f>B5+A4</f>
        <v>110</v>
      </c>
      <c r="B5" s="32">
        <v>60</v>
      </c>
      <c r="C5" s="33" t="s">
        <v>150</v>
      </c>
      <c r="D5" s="32">
        <f>B5</f>
        <v>60</v>
      </c>
      <c r="E5" s="34" t="s">
        <v>289</v>
      </c>
    </row>
    <row r="6" spans="1:14" ht="35.1" customHeight="1">
      <c r="A6" s="36">
        <f>A5+B6</f>
        <v>113</v>
      </c>
      <c r="B6" s="36">
        <v>3</v>
      </c>
      <c r="C6" s="44" t="s">
        <v>1002</v>
      </c>
      <c r="D6" s="36">
        <f t="shared" ref="D6" si="0">B6</f>
        <v>3</v>
      </c>
      <c r="E6" s="39" t="s">
        <v>1003</v>
      </c>
      <c r="G6" s="43" t="s">
        <v>983</v>
      </c>
      <c r="H6" s="109" t="s">
        <v>992</v>
      </c>
      <c r="I6" s="109"/>
      <c r="J6" s="109" t="s">
        <v>993</v>
      </c>
      <c r="K6" s="109" t="s">
        <v>994</v>
      </c>
      <c r="L6" s="110" t="s">
        <v>995</v>
      </c>
      <c r="M6" s="79" t="s">
        <v>227</v>
      </c>
    </row>
    <row r="7" spans="1:14" ht="17.100000000000001" customHeight="1">
      <c r="A7" s="32">
        <f t="shared" ref="A7:A11" si="1">A6+B7</f>
        <v>183</v>
      </c>
      <c r="B7" s="32">
        <v>70</v>
      </c>
      <c r="C7" s="33" t="s">
        <v>150</v>
      </c>
      <c r="D7" s="32">
        <f>B7</f>
        <v>70</v>
      </c>
      <c r="E7" s="34" t="s">
        <v>289</v>
      </c>
    </row>
    <row r="8" spans="1:14" ht="17.100000000000001" customHeight="1">
      <c r="A8" s="36">
        <f t="shared" si="1"/>
        <v>194</v>
      </c>
      <c r="B8" s="36">
        <v>11</v>
      </c>
      <c r="C8" s="36" t="s">
        <v>1004</v>
      </c>
      <c r="D8" s="36">
        <f>B8</f>
        <v>11</v>
      </c>
      <c r="E8" s="39" t="s">
        <v>1005</v>
      </c>
      <c r="G8" s="27" t="s">
        <v>988</v>
      </c>
      <c r="H8" s="109" t="s">
        <v>989</v>
      </c>
      <c r="I8" s="124">
        <v>1.4970000000000001</v>
      </c>
      <c r="J8" s="109"/>
      <c r="K8" s="109" t="s">
        <v>990</v>
      </c>
      <c r="L8" s="109" t="s">
        <v>991</v>
      </c>
      <c r="M8" s="79" t="s">
        <v>227</v>
      </c>
    </row>
    <row r="9" spans="1:14" ht="17.100000000000001" customHeight="1">
      <c r="A9" s="32">
        <f t="shared" si="1"/>
        <v>246</v>
      </c>
      <c r="B9" s="32">
        <v>52</v>
      </c>
      <c r="C9" s="33" t="s">
        <v>150</v>
      </c>
      <c r="D9" s="32">
        <f>B9</f>
        <v>52</v>
      </c>
      <c r="E9" s="34" t="s">
        <v>1006</v>
      </c>
    </row>
    <row r="10" spans="1:14" ht="17.100000000000001" customHeight="1">
      <c r="A10" s="36">
        <f t="shared" si="1"/>
        <v>252</v>
      </c>
      <c r="B10" s="36">
        <v>6</v>
      </c>
      <c r="C10" s="36" t="s">
        <v>1007</v>
      </c>
      <c r="D10" s="36">
        <f>B10</f>
        <v>6</v>
      </c>
      <c r="E10" s="174" t="s">
        <v>1012</v>
      </c>
      <c r="F10" s="27">
        <v>0.3</v>
      </c>
      <c r="G10" s="27" t="s">
        <v>1028</v>
      </c>
      <c r="H10" s="109" t="s">
        <v>996</v>
      </c>
      <c r="I10" s="124" t="s">
        <v>997</v>
      </c>
      <c r="J10" s="109"/>
      <c r="K10" s="109" t="s">
        <v>998</v>
      </c>
      <c r="L10" s="109" t="s">
        <v>999</v>
      </c>
      <c r="M10" s="79" t="s">
        <v>1008</v>
      </c>
      <c r="N10" s="143" t="s">
        <v>1560</v>
      </c>
    </row>
    <row r="11" spans="1:14" ht="17.100000000000001" customHeight="1" thickBot="1">
      <c r="A11" s="77">
        <f t="shared" si="1"/>
        <v>258</v>
      </c>
      <c r="B11" s="77">
        <v>6</v>
      </c>
      <c r="C11" s="78" t="s">
        <v>150</v>
      </c>
      <c r="D11" s="77">
        <f>B11</f>
        <v>6</v>
      </c>
      <c r="E11" s="34" t="s">
        <v>1009</v>
      </c>
    </row>
    <row r="12" spans="1:14" ht="17.100000000000001" customHeight="1">
      <c r="A12" s="132"/>
      <c r="B12" s="132"/>
      <c r="C12" s="132" t="s">
        <v>1010</v>
      </c>
      <c r="D12" s="132"/>
      <c r="E12" s="55" t="s">
        <v>1011</v>
      </c>
      <c r="F12" s="55"/>
      <c r="G12" s="55"/>
      <c r="H12" s="55"/>
      <c r="I12" s="55"/>
      <c r="J12" s="55"/>
      <c r="K12" s="55"/>
      <c r="L12" s="55"/>
      <c r="M12" s="55"/>
      <c r="N12" s="55"/>
    </row>
    <row r="14" spans="1:14" ht="17.100000000000001" customHeight="1">
      <c r="A14" s="27" t="s">
        <v>755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EFAAA-5EDF-4747-AFDC-55A059D5892E}">
  <dimension ref="A1:N20"/>
  <sheetViews>
    <sheetView zoomScale="87" zoomScaleNormal="87" workbookViewId="0">
      <selection activeCell="E2" sqref="E2"/>
    </sheetView>
  </sheetViews>
  <sheetFormatPr defaultColWidth="10.6640625" defaultRowHeight="17.100000000000001" customHeight="1"/>
  <cols>
    <col min="1" max="2" width="9.33203125" style="27" customWidth="1"/>
    <col min="3" max="3" width="16.88671875" style="27" customWidth="1"/>
    <col min="4" max="4" width="9.109375" style="27" customWidth="1"/>
    <col min="5" max="5" width="40.5546875" style="27" customWidth="1"/>
    <col min="6" max="6" width="10.44140625" style="35" customWidth="1"/>
    <col min="7" max="7" width="10.88671875" style="27" customWidth="1"/>
    <col min="8" max="8" width="18.33203125" style="27" customWidth="1"/>
    <col min="9" max="9" width="14.6640625" style="27" customWidth="1"/>
    <col min="10" max="10" width="15.109375" style="27" customWidth="1"/>
    <col min="11" max="11" width="14.6640625" style="27" customWidth="1"/>
    <col min="12" max="12" width="15.6640625" style="27" customWidth="1"/>
    <col min="13" max="16384" width="10.6640625" style="27"/>
  </cols>
  <sheetData>
    <row r="1" spans="1:14" ht="17.100000000000001" customHeight="1">
      <c r="A1" s="22"/>
      <c r="B1" s="23"/>
      <c r="C1" s="1" t="s">
        <v>1612</v>
      </c>
      <c r="D1" s="24" t="s">
        <v>142</v>
      </c>
      <c r="E1" s="24" t="s">
        <v>1013</v>
      </c>
      <c r="F1" s="25" t="s">
        <v>850</v>
      </c>
      <c r="G1" s="26" t="s">
        <v>227</v>
      </c>
    </row>
    <row r="2" spans="1:14" ht="17.100000000000001" customHeight="1">
      <c r="A2" s="22"/>
      <c r="B2" s="220"/>
      <c r="C2" s="24" t="s">
        <v>1015</v>
      </c>
      <c r="D2" s="28" t="s">
        <v>1170</v>
      </c>
      <c r="E2" s="28" t="s">
        <v>1014</v>
      </c>
      <c r="F2" s="224"/>
      <c r="G2" s="29"/>
    </row>
    <row r="3" spans="1:14" ht="17.100000000000001" customHeight="1">
      <c r="A3" s="30" t="s">
        <v>390</v>
      </c>
      <c r="B3" s="86" t="s">
        <v>393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108" t="s">
        <v>396</v>
      </c>
      <c r="M3" s="75" t="s">
        <v>232</v>
      </c>
      <c r="N3" s="75" t="s">
        <v>1001</v>
      </c>
    </row>
    <row r="4" spans="1:14" ht="17.100000000000001" customHeight="1">
      <c r="A4" s="221">
        <f>B4</f>
        <v>30</v>
      </c>
      <c r="B4" s="221">
        <v>30</v>
      </c>
      <c r="C4" s="33" t="s">
        <v>150</v>
      </c>
      <c r="D4" s="32">
        <f>B4</f>
        <v>30</v>
      </c>
      <c r="E4" s="222" t="s">
        <v>286</v>
      </c>
      <c r="F4" s="223"/>
      <c r="G4" s="222"/>
    </row>
    <row r="5" spans="1:14" ht="17.100000000000001" customHeight="1">
      <c r="A5" s="32">
        <f>B5+A4</f>
        <v>85</v>
      </c>
      <c r="B5" s="32">
        <v>55</v>
      </c>
      <c r="C5" s="33" t="s">
        <v>150</v>
      </c>
      <c r="D5" s="32">
        <f>B5</f>
        <v>55</v>
      </c>
      <c r="E5" s="34" t="s">
        <v>289</v>
      </c>
    </row>
    <row r="6" spans="1:14" ht="17.100000000000001" customHeight="1">
      <c r="A6" s="101">
        <f t="shared" ref="A6:A8" si="0">B6+A5</f>
        <v>140</v>
      </c>
      <c r="B6" s="101">
        <v>55</v>
      </c>
      <c r="C6" s="102" t="s">
        <v>1171</v>
      </c>
      <c r="D6" s="101">
        <f t="shared" ref="D6:D8" si="1">B6</f>
        <v>55</v>
      </c>
      <c r="E6" s="34" t="s">
        <v>1172</v>
      </c>
    </row>
    <row r="7" spans="1:14" ht="17.100000000000001" customHeight="1">
      <c r="A7" s="36">
        <f t="shared" si="0"/>
        <v>145.5</v>
      </c>
      <c r="B7" s="36">
        <v>5.5</v>
      </c>
      <c r="C7" s="44" t="s">
        <v>1173</v>
      </c>
      <c r="D7" s="36">
        <f t="shared" si="1"/>
        <v>5.5</v>
      </c>
      <c r="E7" s="34" t="s">
        <v>1174</v>
      </c>
      <c r="F7" s="35">
        <v>0.4</v>
      </c>
      <c r="G7" s="27" t="s">
        <v>1016</v>
      </c>
      <c r="H7" s="109" t="s">
        <v>1024</v>
      </c>
      <c r="I7" s="124" t="s">
        <v>1025</v>
      </c>
      <c r="J7" s="109" t="s">
        <v>1026</v>
      </c>
      <c r="K7" s="109"/>
      <c r="L7" s="109"/>
      <c r="M7" s="79" t="s">
        <v>227</v>
      </c>
    </row>
    <row r="8" spans="1:14" ht="17.100000000000001" customHeight="1">
      <c r="A8" s="101">
        <f t="shared" si="0"/>
        <v>165.5</v>
      </c>
      <c r="B8" s="101">
        <v>20</v>
      </c>
      <c r="C8" s="102" t="s">
        <v>1171</v>
      </c>
      <c r="D8" s="101">
        <f t="shared" si="1"/>
        <v>20</v>
      </c>
      <c r="E8" s="34" t="s">
        <v>1172</v>
      </c>
    </row>
    <row r="9" spans="1:14" ht="17.100000000000001" customHeight="1">
      <c r="A9" s="36">
        <f>A8+B9</f>
        <v>172.5</v>
      </c>
      <c r="B9" s="36">
        <v>7</v>
      </c>
      <c r="C9" s="44" t="s">
        <v>1002</v>
      </c>
      <c r="D9" s="36">
        <f t="shared" ref="D9:D10" si="2">B9</f>
        <v>7</v>
      </c>
      <c r="E9" s="39" t="s">
        <v>1017</v>
      </c>
      <c r="G9" s="43" t="s">
        <v>987</v>
      </c>
      <c r="H9" s="109" t="s">
        <v>1019</v>
      </c>
      <c r="I9" s="109" t="s">
        <v>1020</v>
      </c>
      <c r="J9" s="109" t="s">
        <v>1021</v>
      </c>
      <c r="K9" s="109" t="s">
        <v>1022</v>
      </c>
      <c r="L9" s="109" t="s">
        <v>1023</v>
      </c>
      <c r="M9" s="79" t="s">
        <v>227</v>
      </c>
      <c r="N9" s="274" t="s">
        <v>1543</v>
      </c>
    </row>
    <row r="10" spans="1:14" ht="17.100000000000001" customHeight="1">
      <c r="A10" s="101">
        <f t="shared" ref="A10:A12" si="3">A9+B10</f>
        <v>207.5</v>
      </c>
      <c r="B10" s="101">
        <v>35</v>
      </c>
      <c r="C10" s="102" t="s">
        <v>1171</v>
      </c>
      <c r="D10" s="101">
        <f t="shared" si="2"/>
        <v>35</v>
      </c>
      <c r="E10" s="34" t="s">
        <v>1172</v>
      </c>
    </row>
    <row r="11" spans="1:14" ht="17.100000000000001" customHeight="1">
      <c r="A11" s="101">
        <f t="shared" si="3"/>
        <v>229.5</v>
      </c>
      <c r="B11" s="101">
        <v>22</v>
      </c>
      <c r="C11" s="102" t="s">
        <v>1171</v>
      </c>
      <c r="D11" s="101">
        <f t="shared" ref="D11:D12" si="4">B11</f>
        <v>22</v>
      </c>
      <c r="E11" s="34" t="s">
        <v>1175</v>
      </c>
      <c r="F11" s="35">
        <v>1.5</v>
      </c>
      <c r="H11" s="152"/>
      <c r="I11" s="60"/>
      <c r="J11" s="152"/>
      <c r="K11" s="152"/>
      <c r="L11" s="152"/>
    </row>
    <row r="12" spans="1:14" ht="17.100000000000001" customHeight="1">
      <c r="A12" s="101">
        <f t="shared" si="3"/>
        <v>239.5</v>
      </c>
      <c r="B12" s="101">
        <v>10</v>
      </c>
      <c r="C12" s="102" t="s">
        <v>1171</v>
      </c>
      <c r="D12" s="101">
        <f t="shared" si="4"/>
        <v>10</v>
      </c>
      <c r="E12" s="34" t="s">
        <v>1172</v>
      </c>
    </row>
    <row r="13" spans="1:14" ht="17.100000000000001" customHeight="1">
      <c r="A13" s="101">
        <f t="shared" ref="A13:A14" si="5">A12+B13</f>
        <v>319.5</v>
      </c>
      <c r="B13" s="101">
        <v>80</v>
      </c>
      <c r="C13" s="102" t="s">
        <v>1171</v>
      </c>
      <c r="D13" s="101">
        <f t="shared" ref="D13:D14" si="6">B13</f>
        <v>80</v>
      </c>
      <c r="E13" s="34" t="s">
        <v>1176</v>
      </c>
      <c r="F13" s="35">
        <v>4</v>
      </c>
    </row>
    <row r="14" spans="1:14" ht="17.100000000000001" customHeight="1">
      <c r="A14" s="101">
        <f t="shared" si="5"/>
        <v>322.5</v>
      </c>
      <c r="B14" s="101">
        <v>3</v>
      </c>
      <c r="C14" s="102" t="s">
        <v>1171</v>
      </c>
      <c r="D14" s="101">
        <f t="shared" si="6"/>
        <v>3</v>
      </c>
      <c r="E14" s="34" t="s">
        <v>1172</v>
      </c>
    </row>
    <row r="15" spans="1:14" ht="17.100000000000001" customHeight="1">
      <c r="A15" s="36">
        <f>A14+B15</f>
        <v>331.5</v>
      </c>
      <c r="B15" s="36">
        <v>9</v>
      </c>
      <c r="C15" s="44" t="s">
        <v>1177</v>
      </c>
      <c r="D15" s="36">
        <f>B15</f>
        <v>9</v>
      </c>
      <c r="E15" s="27" t="s">
        <v>1178</v>
      </c>
      <c r="F15" s="35">
        <v>0.1</v>
      </c>
      <c r="G15" s="27" t="s">
        <v>1018</v>
      </c>
      <c r="H15" s="109" t="s">
        <v>1024</v>
      </c>
      <c r="I15" s="109"/>
      <c r="J15" s="109" t="s">
        <v>1027</v>
      </c>
      <c r="K15" s="109"/>
      <c r="L15" s="109"/>
      <c r="M15" s="79" t="s">
        <v>1008</v>
      </c>
    </row>
    <row r="16" spans="1:14" ht="17.100000000000001" customHeight="1">
      <c r="A16" s="101">
        <f t="shared" ref="A16:A18" si="7">A15+B16</f>
        <v>381.5</v>
      </c>
      <c r="B16" s="101">
        <v>50</v>
      </c>
      <c r="C16" s="102" t="s">
        <v>1171</v>
      </c>
      <c r="D16" s="101">
        <f t="shared" ref="D16:D18" si="8">B16</f>
        <v>50</v>
      </c>
      <c r="E16" s="34" t="s">
        <v>1172</v>
      </c>
    </row>
    <row r="17" spans="1:14" ht="17.100000000000001" customHeight="1">
      <c r="A17" s="101">
        <f t="shared" si="7"/>
        <v>441.5</v>
      </c>
      <c r="B17" s="101">
        <v>60</v>
      </c>
      <c r="C17" s="102" t="s">
        <v>1171</v>
      </c>
      <c r="D17" s="101">
        <f t="shared" si="8"/>
        <v>60</v>
      </c>
      <c r="E17" s="34" t="s">
        <v>1179</v>
      </c>
    </row>
    <row r="18" spans="1:14" ht="17.100000000000001" customHeight="1">
      <c r="A18" s="132">
        <f t="shared" si="7"/>
        <v>541.5</v>
      </c>
      <c r="B18" s="132">
        <v>100</v>
      </c>
      <c r="C18" s="198" t="s">
        <v>1171</v>
      </c>
      <c r="D18" s="132">
        <f t="shared" si="8"/>
        <v>100</v>
      </c>
      <c r="E18" s="53" t="s">
        <v>1176</v>
      </c>
      <c r="F18" s="54">
        <v>7</v>
      </c>
      <c r="G18" s="55"/>
      <c r="H18" s="55"/>
      <c r="I18" s="55"/>
      <c r="J18" s="55"/>
      <c r="K18" s="55"/>
      <c r="L18" s="55"/>
      <c r="M18" s="55"/>
      <c r="N18" s="55"/>
    </row>
    <row r="20" spans="1:14" ht="17.100000000000001" customHeight="1">
      <c r="A20" s="27" t="s">
        <v>755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61501-C60C-EA4D-9AE6-1197B7915E9A}">
  <dimension ref="A1:M36"/>
  <sheetViews>
    <sheetView zoomScale="124" zoomScaleNormal="124" workbookViewId="0">
      <selection activeCell="E2" sqref="E2"/>
    </sheetView>
  </sheetViews>
  <sheetFormatPr defaultColWidth="11.33203125" defaultRowHeight="17.100000000000001" customHeight="1"/>
  <cols>
    <col min="1" max="2" width="8.109375" style="27" customWidth="1"/>
    <col min="3" max="3" width="21.109375" style="27" customWidth="1"/>
    <col min="4" max="4" width="9.109375" style="27" customWidth="1"/>
    <col min="5" max="5" width="47.33203125" style="27" customWidth="1"/>
    <col min="6" max="6" width="9.33203125" style="27" customWidth="1"/>
    <col min="7" max="7" width="11.33203125" style="27"/>
    <col min="8" max="8" width="20.6640625" style="27" customWidth="1"/>
    <col min="9" max="11" width="15.33203125" style="27" customWidth="1"/>
    <col min="12" max="12" width="16.33203125" style="27" customWidth="1"/>
    <col min="13" max="16384" width="11.33203125" style="27"/>
  </cols>
  <sheetData>
    <row r="1" spans="1:13" ht="17.100000000000001" customHeight="1">
      <c r="A1" s="22"/>
      <c r="B1" s="23"/>
      <c r="C1" s="1" t="s">
        <v>1395</v>
      </c>
      <c r="D1" s="24" t="s">
        <v>142</v>
      </c>
      <c r="E1" s="24" t="s">
        <v>1398</v>
      </c>
      <c r="F1" s="72" t="s">
        <v>47</v>
      </c>
      <c r="G1" s="26" t="s">
        <v>143</v>
      </c>
    </row>
    <row r="2" spans="1:13" ht="17.100000000000001" customHeight="1">
      <c r="A2" s="22"/>
      <c r="B2" s="23"/>
      <c r="C2" s="24" t="s">
        <v>1393</v>
      </c>
      <c r="D2" s="1" t="s">
        <v>1394</v>
      </c>
      <c r="E2" s="24" t="s">
        <v>1399</v>
      </c>
      <c r="F2" s="113" t="s">
        <v>1396</v>
      </c>
      <c r="G2" s="118" t="s">
        <v>1397</v>
      </c>
    </row>
    <row r="3" spans="1:13" ht="17.100000000000001" customHeight="1">
      <c r="A3" s="140" t="s">
        <v>390</v>
      </c>
      <c r="B3" s="86" t="s">
        <v>393</v>
      </c>
      <c r="C3" s="86" t="s">
        <v>145</v>
      </c>
      <c r="D3" s="86" t="s">
        <v>146</v>
      </c>
      <c r="E3" s="86" t="s">
        <v>147</v>
      </c>
      <c r="F3" s="86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108" t="s">
        <v>396</v>
      </c>
      <c r="M3" s="75" t="s">
        <v>232</v>
      </c>
    </row>
    <row r="4" spans="1:13" ht="17.100000000000001" customHeight="1">
      <c r="A4" s="32">
        <f>B4</f>
        <v>65</v>
      </c>
      <c r="B4" s="32">
        <v>65</v>
      </c>
      <c r="C4" s="33" t="s">
        <v>150</v>
      </c>
      <c r="D4" s="32">
        <f>B4</f>
        <v>65</v>
      </c>
      <c r="E4" s="34" t="s">
        <v>1544</v>
      </c>
      <c r="G4" s="202"/>
    </row>
    <row r="5" spans="1:13" ht="17.100000000000001" customHeight="1">
      <c r="A5" s="32">
        <f>A4+B5</f>
        <v>203</v>
      </c>
      <c r="B5" s="32">
        <v>138</v>
      </c>
      <c r="C5" s="33" t="s">
        <v>150</v>
      </c>
      <c r="D5" s="32">
        <f>B5</f>
        <v>138</v>
      </c>
      <c r="E5" s="34" t="s">
        <v>161</v>
      </c>
      <c r="G5" s="202"/>
    </row>
    <row r="6" spans="1:13" ht="17.100000000000001" customHeight="1">
      <c r="A6" s="199">
        <f>A5+B6</f>
        <v>215</v>
      </c>
      <c r="B6" s="199">
        <v>12</v>
      </c>
      <c r="C6" s="200" t="s">
        <v>1182</v>
      </c>
      <c r="D6" s="199">
        <f>B6</f>
        <v>12</v>
      </c>
      <c r="E6" s="34" t="s">
        <v>1545</v>
      </c>
    </row>
    <row r="7" spans="1:13" ht="17.100000000000001" customHeight="1">
      <c r="A7" s="36">
        <f t="shared" ref="A7:A21" si="0">A6+B7</f>
        <v>339</v>
      </c>
      <c r="B7" s="36">
        <v>124</v>
      </c>
      <c r="C7" s="38" t="s">
        <v>605</v>
      </c>
      <c r="D7" s="37">
        <f t="shared" ref="D7:D23" si="1">B7</f>
        <v>124</v>
      </c>
      <c r="E7" s="39" t="s">
        <v>1184</v>
      </c>
      <c r="F7" s="27">
        <v>2.7</v>
      </c>
      <c r="G7" s="202"/>
    </row>
    <row r="8" spans="1:13" ht="17.100000000000001" customHeight="1">
      <c r="A8" s="41">
        <f t="shared" si="0"/>
        <v>399</v>
      </c>
      <c r="B8" s="41">
        <v>60</v>
      </c>
      <c r="C8" s="42" t="s">
        <v>150</v>
      </c>
      <c r="D8" s="41">
        <f t="shared" si="1"/>
        <v>60</v>
      </c>
      <c r="E8" s="34" t="s">
        <v>161</v>
      </c>
      <c r="G8" s="202"/>
    </row>
    <row r="9" spans="1:13" s="45" customFormat="1" ht="33.950000000000003" customHeight="1">
      <c r="A9" s="36">
        <f t="shared" si="0"/>
        <v>404</v>
      </c>
      <c r="B9" s="36">
        <v>5</v>
      </c>
      <c r="C9" s="38" t="s">
        <v>877</v>
      </c>
      <c r="D9" s="37">
        <f t="shared" si="1"/>
        <v>5</v>
      </c>
      <c r="E9" s="34" t="s">
        <v>1400</v>
      </c>
      <c r="F9" s="45">
        <v>0.1</v>
      </c>
      <c r="G9" s="203" t="s">
        <v>1401</v>
      </c>
      <c r="H9" s="109" t="s">
        <v>1407</v>
      </c>
      <c r="I9" s="124" t="s">
        <v>1408</v>
      </c>
      <c r="J9" s="109" t="s">
        <v>1409</v>
      </c>
      <c r="K9" s="110" t="s">
        <v>1411</v>
      </c>
      <c r="L9" s="109" t="s">
        <v>1410</v>
      </c>
      <c r="M9" s="143" t="s">
        <v>143</v>
      </c>
    </row>
    <row r="10" spans="1:13" ht="17.100000000000001" customHeight="1">
      <c r="A10" s="41">
        <f t="shared" si="0"/>
        <v>429</v>
      </c>
      <c r="B10" s="41">
        <v>25</v>
      </c>
      <c r="C10" s="33" t="s">
        <v>150</v>
      </c>
      <c r="D10" s="32">
        <f t="shared" si="1"/>
        <v>25</v>
      </c>
      <c r="E10" s="34" t="s">
        <v>161</v>
      </c>
      <c r="G10" s="202"/>
    </row>
    <row r="11" spans="1:13" ht="17.100000000000001" customHeight="1">
      <c r="A11" s="36">
        <f>A10+B11</f>
        <v>444</v>
      </c>
      <c r="B11" s="36">
        <v>15</v>
      </c>
      <c r="C11" s="38" t="s">
        <v>872</v>
      </c>
      <c r="D11" s="37">
        <f t="shared" si="1"/>
        <v>15</v>
      </c>
      <c r="E11" s="34" t="s">
        <v>1186</v>
      </c>
      <c r="F11" s="27">
        <v>0.3</v>
      </c>
      <c r="G11" s="203" t="s">
        <v>1402</v>
      </c>
      <c r="H11" s="109" t="s">
        <v>1412</v>
      </c>
      <c r="I11" s="124" t="s">
        <v>1413</v>
      </c>
      <c r="J11" s="109" t="s">
        <v>1414</v>
      </c>
      <c r="K11" s="109" t="s">
        <v>1415</v>
      </c>
      <c r="L11" s="109"/>
      <c r="M11" s="143" t="s">
        <v>143</v>
      </c>
    </row>
    <row r="12" spans="1:13" ht="17.100000000000001" customHeight="1">
      <c r="A12" s="32">
        <f t="shared" si="0"/>
        <v>466</v>
      </c>
      <c r="B12" s="32">
        <v>22</v>
      </c>
      <c r="C12" s="42" t="s">
        <v>150</v>
      </c>
      <c r="D12" s="41">
        <f t="shared" si="1"/>
        <v>22</v>
      </c>
      <c r="E12" s="34" t="s">
        <v>161</v>
      </c>
      <c r="G12" s="202"/>
    </row>
    <row r="13" spans="1:13" ht="17.100000000000001" customHeight="1">
      <c r="A13" s="36">
        <f t="shared" si="0"/>
        <v>472</v>
      </c>
      <c r="B13" s="36">
        <v>6</v>
      </c>
      <c r="C13" s="38" t="s">
        <v>874</v>
      </c>
      <c r="D13" s="36">
        <f t="shared" si="1"/>
        <v>6</v>
      </c>
      <c r="E13" s="34" t="s">
        <v>1546</v>
      </c>
      <c r="F13" s="45">
        <v>0.2</v>
      </c>
      <c r="G13" s="203" t="s">
        <v>1404</v>
      </c>
      <c r="H13" s="109" t="s">
        <v>364</v>
      </c>
      <c r="I13" s="109" t="s">
        <v>1416</v>
      </c>
      <c r="J13" s="109" t="s">
        <v>1417</v>
      </c>
      <c r="K13" s="109" t="s">
        <v>1418</v>
      </c>
      <c r="L13" s="109"/>
      <c r="M13" s="143" t="s">
        <v>143</v>
      </c>
    </row>
    <row r="14" spans="1:13" ht="17.100000000000001" customHeight="1">
      <c r="A14" s="32">
        <f t="shared" si="0"/>
        <v>540</v>
      </c>
      <c r="B14" s="32">
        <v>68</v>
      </c>
      <c r="C14" s="33" t="s">
        <v>150</v>
      </c>
      <c r="D14" s="32">
        <f t="shared" si="1"/>
        <v>68</v>
      </c>
      <c r="E14" s="34" t="s">
        <v>161</v>
      </c>
      <c r="G14" s="202"/>
    </row>
    <row r="15" spans="1:13" ht="33" customHeight="1">
      <c r="A15" s="36">
        <f t="shared" si="0"/>
        <v>554</v>
      </c>
      <c r="B15" s="36">
        <v>14</v>
      </c>
      <c r="C15" s="38" t="s">
        <v>878</v>
      </c>
      <c r="D15" s="36">
        <f t="shared" si="1"/>
        <v>14</v>
      </c>
      <c r="E15" s="34" t="s">
        <v>607</v>
      </c>
      <c r="F15" s="27">
        <v>0.7</v>
      </c>
      <c r="G15" s="202" t="s">
        <v>1403</v>
      </c>
      <c r="H15" s="109" t="s">
        <v>1412</v>
      </c>
      <c r="I15" s="110" t="s">
        <v>1420</v>
      </c>
      <c r="J15" s="109" t="s">
        <v>1419</v>
      </c>
      <c r="K15" s="110" t="s">
        <v>1421</v>
      </c>
      <c r="L15" s="109"/>
      <c r="M15" s="143" t="s">
        <v>143</v>
      </c>
    </row>
    <row r="16" spans="1:13" ht="17.100000000000001" customHeight="1">
      <c r="A16" s="32">
        <f>A15+B16</f>
        <v>664</v>
      </c>
      <c r="B16" s="32">
        <v>110</v>
      </c>
      <c r="C16" s="33" t="s">
        <v>150</v>
      </c>
      <c r="D16" s="32">
        <f t="shared" si="1"/>
        <v>110</v>
      </c>
      <c r="E16" s="34" t="s">
        <v>161</v>
      </c>
      <c r="G16" s="202"/>
    </row>
    <row r="17" spans="1:13" ht="17.100000000000001" customHeight="1">
      <c r="A17" s="27">
        <f>A16+B17</f>
        <v>679</v>
      </c>
      <c r="B17" s="27">
        <v>15</v>
      </c>
      <c r="C17" s="65" t="s">
        <v>616</v>
      </c>
      <c r="D17" s="45">
        <f>B17+B18</f>
        <v>20</v>
      </c>
      <c r="E17" s="34" t="s">
        <v>1547</v>
      </c>
      <c r="F17" s="27">
        <v>1.1000000000000001</v>
      </c>
      <c r="G17" s="202"/>
    </row>
    <row r="18" spans="1:13" ht="32.1" customHeight="1">
      <c r="A18" s="27">
        <f t="shared" si="0"/>
        <v>684</v>
      </c>
      <c r="B18" s="27">
        <v>5</v>
      </c>
      <c r="C18" s="65" t="s">
        <v>616</v>
      </c>
      <c r="D18" s="45"/>
      <c r="E18" s="34" t="s">
        <v>1548</v>
      </c>
      <c r="G18" s="205"/>
      <c r="H18" s="152"/>
      <c r="I18" s="152"/>
      <c r="J18" s="47"/>
      <c r="K18" s="152"/>
      <c r="L18" s="152"/>
      <c r="M18" s="45"/>
    </row>
    <row r="19" spans="1:13" ht="17.100000000000001" customHeight="1">
      <c r="A19" s="32">
        <f>A18+B19</f>
        <v>744</v>
      </c>
      <c r="B19" s="32">
        <v>60</v>
      </c>
      <c r="C19" s="33" t="s">
        <v>150</v>
      </c>
      <c r="D19" s="32">
        <f t="shared" si="1"/>
        <v>60</v>
      </c>
      <c r="E19" s="34" t="s">
        <v>161</v>
      </c>
      <c r="G19" s="202"/>
    </row>
    <row r="20" spans="1:13" ht="33.950000000000003" customHeight="1">
      <c r="A20" s="36">
        <f t="shared" si="0"/>
        <v>759</v>
      </c>
      <c r="B20" s="36">
        <v>15</v>
      </c>
      <c r="C20" s="38" t="s">
        <v>885</v>
      </c>
      <c r="D20" s="37">
        <f t="shared" si="1"/>
        <v>15</v>
      </c>
      <c r="E20" s="34" t="s">
        <v>1549</v>
      </c>
      <c r="F20" s="27">
        <v>0.6</v>
      </c>
      <c r="G20" s="202" t="s">
        <v>1405</v>
      </c>
      <c r="H20" s="109" t="s">
        <v>364</v>
      </c>
      <c r="I20" s="109" t="s">
        <v>1423</v>
      </c>
      <c r="J20" s="109" t="s">
        <v>900</v>
      </c>
      <c r="K20" s="110" t="s">
        <v>1424</v>
      </c>
      <c r="L20" s="79"/>
      <c r="M20" s="143" t="s">
        <v>143</v>
      </c>
    </row>
    <row r="21" spans="1:13" ht="17.100000000000001" customHeight="1">
      <c r="A21" s="41">
        <f t="shared" si="0"/>
        <v>799</v>
      </c>
      <c r="B21" s="41">
        <v>40</v>
      </c>
      <c r="C21" s="42" t="s">
        <v>150</v>
      </c>
      <c r="D21" s="41">
        <f t="shared" si="1"/>
        <v>40</v>
      </c>
      <c r="E21" s="34" t="s">
        <v>1193</v>
      </c>
      <c r="G21" s="202"/>
    </row>
    <row r="22" spans="1:13" ht="17.100000000000001" customHeight="1">
      <c r="A22" s="36">
        <f>A21+B22</f>
        <v>817</v>
      </c>
      <c r="B22" s="36">
        <v>18</v>
      </c>
      <c r="C22" s="38" t="s">
        <v>888</v>
      </c>
      <c r="D22" s="37">
        <f t="shared" si="1"/>
        <v>18</v>
      </c>
      <c r="E22" s="34" t="s">
        <v>1550</v>
      </c>
      <c r="F22" s="27">
        <v>1.4</v>
      </c>
      <c r="G22" s="205" t="s">
        <v>1422</v>
      </c>
      <c r="H22" s="109" t="s">
        <v>364</v>
      </c>
      <c r="I22" s="109" t="s">
        <v>1425</v>
      </c>
      <c r="J22" s="109" t="s">
        <v>1426</v>
      </c>
      <c r="K22" s="109" t="s">
        <v>1427</v>
      </c>
      <c r="L22" s="109"/>
      <c r="M22" s="143" t="s">
        <v>143</v>
      </c>
    </row>
    <row r="23" spans="1:13" ht="17.100000000000001" customHeight="1">
      <c r="A23" s="32">
        <f>A22+B23</f>
        <v>967</v>
      </c>
      <c r="B23" s="32">
        <v>150</v>
      </c>
      <c r="C23" s="33" t="s">
        <v>150</v>
      </c>
      <c r="D23" s="32">
        <f t="shared" si="1"/>
        <v>150</v>
      </c>
      <c r="E23" s="34" t="s">
        <v>161</v>
      </c>
      <c r="G23" s="202"/>
    </row>
    <row r="24" spans="1:13" ht="17.100000000000001" customHeight="1">
      <c r="A24" s="45">
        <f t="shared" ref="A24:A33" si="2">A23+B24</f>
        <v>970</v>
      </c>
      <c r="B24" s="45">
        <v>3</v>
      </c>
      <c r="C24" s="65" t="s">
        <v>628</v>
      </c>
      <c r="D24" s="45">
        <f>B24</f>
        <v>3</v>
      </c>
      <c r="E24" s="27" t="s">
        <v>1551</v>
      </c>
      <c r="F24" s="27">
        <v>0.5</v>
      </c>
      <c r="G24" s="202"/>
    </row>
    <row r="25" spans="1:13" ht="17.100000000000001" customHeight="1">
      <c r="A25" s="32">
        <f t="shared" si="2"/>
        <v>1060</v>
      </c>
      <c r="B25" s="32">
        <v>90</v>
      </c>
      <c r="C25" s="33" t="s">
        <v>150</v>
      </c>
      <c r="D25" s="32">
        <f t="shared" ref="D25:D26" si="3">B25</f>
        <v>90</v>
      </c>
      <c r="E25" s="34" t="s">
        <v>161</v>
      </c>
      <c r="G25" s="202"/>
    </row>
    <row r="26" spans="1:13" ht="17.100000000000001" customHeight="1">
      <c r="A26" s="45">
        <f t="shared" si="2"/>
        <v>1065</v>
      </c>
      <c r="B26" s="45">
        <v>5</v>
      </c>
      <c r="C26" s="65"/>
      <c r="D26" s="45">
        <f t="shared" si="3"/>
        <v>5</v>
      </c>
      <c r="E26" s="27" t="s">
        <v>1552</v>
      </c>
      <c r="F26" s="27">
        <v>1.7</v>
      </c>
      <c r="G26" s="202"/>
    </row>
    <row r="27" spans="1:13" ht="17.100000000000001" customHeight="1">
      <c r="A27" s="32">
        <f t="shared" si="2"/>
        <v>1205</v>
      </c>
      <c r="B27" s="32">
        <v>140</v>
      </c>
      <c r="C27" s="33" t="s">
        <v>150</v>
      </c>
      <c r="D27" s="32">
        <f t="shared" ref="D27" si="4">B27</f>
        <v>140</v>
      </c>
      <c r="E27" s="34" t="s">
        <v>161</v>
      </c>
      <c r="G27" s="202"/>
    </row>
    <row r="28" spans="1:13" s="45" customFormat="1" ht="17.100000000000001" customHeight="1">
      <c r="A28" s="36">
        <f t="shared" si="2"/>
        <v>1258</v>
      </c>
      <c r="B28" s="36">
        <v>53</v>
      </c>
      <c r="C28" s="44" t="s">
        <v>1553</v>
      </c>
      <c r="D28" s="36">
        <f>B28+B29+B30+B31</f>
        <v>107</v>
      </c>
      <c r="E28" s="47" t="s">
        <v>1554</v>
      </c>
      <c r="F28" s="45">
        <v>2.2999999999999998</v>
      </c>
      <c r="G28" s="203" t="s">
        <v>1401</v>
      </c>
      <c r="H28" s="109" t="s">
        <v>1428</v>
      </c>
      <c r="I28" s="109" t="s">
        <v>1429</v>
      </c>
      <c r="J28" s="109" t="s">
        <v>1430</v>
      </c>
      <c r="K28" s="109" t="s">
        <v>744</v>
      </c>
      <c r="L28" s="109"/>
      <c r="M28" s="143" t="s">
        <v>143</v>
      </c>
    </row>
    <row r="29" spans="1:13" s="45" customFormat="1" ht="17.100000000000001" customHeight="1">
      <c r="A29" s="36">
        <f t="shared" si="2"/>
        <v>1296</v>
      </c>
      <c r="B29" s="36">
        <v>38</v>
      </c>
      <c r="C29" s="44" t="s">
        <v>1553</v>
      </c>
      <c r="D29" s="36"/>
      <c r="E29" s="47" t="s">
        <v>1555</v>
      </c>
      <c r="F29" s="45">
        <v>1.1000000000000001</v>
      </c>
      <c r="G29" s="203"/>
    </row>
    <row r="30" spans="1:13" s="45" customFormat="1" ht="17.100000000000001" customHeight="1">
      <c r="A30" s="36">
        <f t="shared" si="2"/>
        <v>1308</v>
      </c>
      <c r="B30" s="36">
        <v>12</v>
      </c>
      <c r="C30" s="44" t="s">
        <v>1553</v>
      </c>
      <c r="D30" s="36"/>
      <c r="E30" s="47" t="s">
        <v>1554</v>
      </c>
      <c r="F30" s="45">
        <v>1.6</v>
      </c>
      <c r="G30" s="203"/>
    </row>
    <row r="31" spans="1:13" s="45" customFormat="1" ht="17.100000000000001" customHeight="1">
      <c r="A31" s="36">
        <f t="shared" si="2"/>
        <v>1312</v>
      </c>
      <c r="B31" s="36">
        <v>4</v>
      </c>
      <c r="C31" s="44" t="s">
        <v>1553</v>
      </c>
      <c r="D31" s="36"/>
      <c r="E31" s="47" t="s">
        <v>1556</v>
      </c>
      <c r="F31" s="45">
        <v>0.5</v>
      </c>
      <c r="G31" s="203"/>
    </row>
    <row r="32" spans="1:13" ht="17.100000000000001" customHeight="1">
      <c r="A32" s="32">
        <f t="shared" si="2"/>
        <v>1342</v>
      </c>
      <c r="B32" s="32">
        <v>30</v>
      </c>
      <c r="C32" s="33" t="s">
        <v>150</v>
      </c>
      <c r="D32" s="32">
        <f t="shared" ref="D32" si="5">B32</f>
        <v>30</v>
      </c>
      <c r="E32" s="34" t="s">
        <v>161</v>
      </c>
      <c r="G32" s="202"/>
    </row>
    <row r="33" spans="1:13" ht="17.100000000000001" customHeight="1">
      <c r="A33" s="36">
        <f t="shared" si="2"/>
        <v>1345</v>
      </c>
      <c r="B33" s="36">
        <v>3</v>
      </c>
      <c r="C33" s="44" t="s">
        <v>1448</v>
      </c>
      <c r="D33" s="36">
        <f>B33</f>
        <v>3</v>
      </c>
      <c r="E33" s="34" t="s">
        <v>1557</v>
      </c>
      <c r="F33" s="27">
        <v>0.3</v>
      </c>
      <c r="G33" s="202" t="s">
        <v>1406</v>
      </c>
      <c r="H33" s="109" t="s">
        <v>1431</v>
      </c>
      <c r="I33" s="109"/>
      <c r="J33" s="109" t="s">
        <v>1432</v>
      </c>
      <c r="K33" s="109" t="s">
        <v>1433</v>
      </c>
      <c r="L33" s="109"/>
      <c r="M33" s="143" t="s">
        <v>143</v>
      </c>
    </row>
    <row r="34" spans="1:13" ht="17.100000000000001" customHeight="1">
      <c r="A34" s="51"/>
      <c r="B34" s="51"/>
      <c r="C34" s="52" t="s">
        <v>150</v>
      </c>
      <c r="D34" s="51"/>
      <c r="E34" s="53" t="s">
        <v>1198</v>
      </c>
      <c r="F34" s="55"/>
      <c r="G34" s="204"/>
      <c r="H34" s="55"/>
      <c r="I34" s="55"/>
      <c r="J34" s="55"/>
      <c r="K34" s="55"/>
      <c r="L34" s="55"/>
      <c r="M34" s="55"/>
    </row>
    <row r="36" spans="1:13" ht="17.100000000000001" customHeight="1">
      <c r="A36" s="27" t="s">
        <v>747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FE380-3640-6244-A875-C1949212B812}">
  <dimension ref="A1:M33"/>
  <sheetViews>
    <sheetView zoomScale="125" zoomScaleNormal="125" workbookViewId="0">
      <selection activeCell="E2" sqref="E2"/>
    </sheetView>
  </sheetViews>
  <sheetFormatPr defaultColWidth="11.33203125" defaultRowHeight="17.100000000000001" customHeight="1"/>
  <cols>
    <col min="1" max="2" width="7.88671875" style="27" customWidth="1"/>
    <col min="3" max="3" width="16.6640625" style="27" customWidth="1"/>
    <col min="4" max="4" width="7.88671875" style="27" customWidth="1"/>
    <col min="5" max="5" width="38.44140625" style="27" customWidth="1"/>
    <col min="6" max="6" width="10.44140625" style="164" customWidth="1"/>
    <col min="7" max="7" width="10.44140625" style="27" customWidth="1"/>
    <col min="8" max="8" width="23.6640625" style="27" customWidth="1"/>
    <col min="9" max="12" width="16.5546875" style="27" customWidth="1"/>
    <col min="13" max="13" width="9.44140625" style="27" customWidth="1"/>
    <col min="14" max="16384" width="11.33203125" style="27"/>
  </cols>
  <sheetData>
    <row r="1" spans="1:13" ht="17.100000000000001" customHeight="1">
      <c r="A1" s="104"/>
      <c r="B1" s="150"/>
      <c r="C1" s="1" t="s">
        <v>699</v>
      </c>
      <c r="D1" s="24" t="s">
        <v>142</v>
      </c>
      <c r="E1" s="24" t="s">
        <v>702</v>
      </c>
      <c r="F1" s="160" t="s">
        <v>704</v>
      </c>
      <c r="G1" s="148" t="s">
        <v>143</v>
      </c>
    </row>
    <row r="2" spans="1:13" ht="17.100000000000001" customHeight="1">
      <c r="A2" s="188"/>
      <c r="B2" s="151"/>
      <c r="C2" s="24" t="s">
        <v>700</v>
      </c>
      <c r="D2" s="1" t="s">
        <v>701</v>
      </c>
      <c r="E2" s="24" t="s">
        <v>703</v>
      </c>
      <c r="F2" s="161"/>
      <c r="G2" s="29"/>
    </row>
    <row r="3" spans="1:13" ht="17.100000000000001" customHeight="1">
      <c r="A3" s="107" t="s">
        <v>390</v>
      </c>
      <c r="B3" s="18" t="s">
        <v>391</v>
      </c>
      <c r="C3" s="86" t="s">
        <v>145</v>
      </c>
      <c r="D3" s="86" t="s">
        <v>146</v>
      </c>
      <c r="E3" s="86" t="s">
        <v>147</v>
      </c>
      <c r="F3" s="162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119" t="s">
        <v>396</v>
      </c>
      <c r="M3" s="75" t="s">
        <v>232</v>
      </c>
    </row>
    <row r="4" spans="1:13" s="45" customFormat="1" ht="17.100000000000001" customHeight="1">
      <c r="A4" s="88">
        <f>B4</f>
        <v>70</v>
      </c>
      <c r="B4" s="88">
        <v>70</v>
      </c>
      <c r="C4" s="33" t="s">
        <v>150</v>
      </c>
      <c r="D4" s="88">
        <f>B4</f>
        <v>70</v>
      </c>
      <c r="E4" s="89" t="s">
        <v>286</v>
      </c>
      <c r="F4" s="163"/>
      <c r="G4" s="91"/>
    </row>
    <row r="5" spans="1:13" s="45" customFormat="1" ht="17.100000000000001" customHeight="1">
      <c r="A5" s="167">
        <f t="shared" ref="A5" si="0">A4+B5</f>
        <v>83</v>
      </c>
      <c r="B5" s="168">
        <v>13</v>
      </c>
      <c r="C5" s="169" t="s">
        <v>705</v>
      </c>
      <c r="D5" s="168">
        <f t="shared" ref="D5:D6" si="1">B5</f>
        <v>13</v>
      </c>
      <c r="E5" s="4" t="s">
        <v>706</v>
      </c>
      <c r="F5" s="163">
        <v>1.5</v>
      </c>
      <c r="G5" s="91"/>
    </row>
    <row r="6" spans="1:13" s="45" customFormat="1" ht="17.100000000000001" customHeight="1">
      <c r="A6" s="167">
        <f>A5+B6</f>
        <v>91</v>
      </c>
      <c r="B6" s="168">
        <v>8</v>
      </c>
      <c r="C6" s="169" t="s">
        <v>707</v>
      </c>
      <c r="D6" s="168">
        <f t="shared" si="1"/>
        <v>8</v>
      </c>
      <c r="E6" s="11" t="s">
        <v>708</v>
      </c>
      <c r="F6" s="163">
        <v>2</v>
      </c>
      <c r="G6" s="91"/>
    </row>
    <row r="7" spans="1:13" ht="17.100000000000001" customHeight="1">
      <c r="A7" s="32">
        <f>A6+B7</f>
        <v>141</v>
      </c>
      <c r="B7" s="32">
        <v>50</v>
      </c>
      <c r="C7" s="33" t="s">
        <v>150</v>
      </c>
      <c r="D7" s="32">
        <f>B7</f>
        <v>50</v>
      </c>
      <c r="E7" s="34" t="s">
        <v>289</v>
      </c>
      <c r="G7" s="50"/>
    </row>
    <row r="8" spans="1:13" ht="17.100000000000001" customHeight="1">
      <c r="A8" s="45">
        <f>A7+B8</f>
        <v>162</v>
      </c>
      <c r="B8" s="45">
        <v>21</v>
      </c>
      <c r="C8" s="166" t="s">
        <v>709</v>
      </c>
      <c r="D8" s="61">
        <f t="shared" ref="D8:D9" si="2">B8</f>
        <v>21</v>
      </c>
      <c r="E8" s="4" t="s">
        <v>716</v>
      </c>
      <c r="F8" s="164">
        <v>0.6</v>
      </c>
      <c r="G8" s="50"/>
    </row>
    <row r="9" spans="1:13" ht="17.100000000000001" customHeight="1">
      <c r="A9" s="41">
        <f>A8+B9</f>
        <v>227</v>
      </c>
      <c r="B9" s="41">
        <v>65</v>
      </c>
      <c r="C9" s="42" t="s">
        <v>150</v>
      </c>
      <c r="D9" s="41">
        <f t="shared" si="2"/>
        <v>65</v>
      </c>
      <c r="E9" s="34" t="s">
        <v>161</v>
      </c>
      <c r="G9" s="50"/>
    </row>
    <row r="10" spans="1:13" ht="17.100000000000001" customHeight="1">
      <c r="A10" s="36">
        <f t="shared" ref="A10" si="3">A9+B10</f>
        <v>241</v>
      </c>
      <c r="B10" s="36">
        <v>14</v>
      </c>
      <c r="C10" s="170" t="s">
        <v>605</v>
      </c>
      <c r="D10" s="36">
        <f>B10</f>
        <v>14</v>
      </c>
      <c r="E10" s="4" t="s">
        <v>711</v>
      </c>
      <c r="F10" s="164">
        <v>0.4</v>
      </c>
      <c r="G10" s="50"/>
      <c r="H10" s="152"/>
      <c r="I10" s="47"/>
      <c r="J10" s="152"/>
      <c r="K10" s="152"/>
      <c r="L10" s="152"/>
      <c r="M10" s="173"/>
    </row>
    <row r="11" spans="1:13" ht="17.100000000000001" customHeight="1" thickBot="1">
      <c r="A11" s="77">
        <f>A10+B11</f>
        <v>301</v>
      </c>
      <c r="B11" s="77">
        <v>60</v>
      </c>
      <c r="C11" s="78" t="s">
        <v>150</v>
      </c>
      <c r="D11" s="77">
        <f t="shared" ref="D11" si="4">B11</f>
        <v>60</v>
      </c>
      <c r="E11" s="2" t="s">
        <v>712</v>
      </c>
      <c r="G11" s="50"/>
    </row>
    <row r="12" spans="1:13" ht="17.100000000000001" customHeight="1">
      <c r="A12" s="32">
        <f>A11+B12</f>
        <v>361</v>
      </c>
      <c r="B12" s="32">
        <v>60</v>
      </c>
      <c r="C12" s="33" t="s">
        <v>150</v>
      </c>
      <c r="D12" s="32">
        <f t="shared" ref="D12" si="5">B12</f>
        <v>60</v>
      </c>
      <c r="E12" s="34" t="s">
        <v>161</v>
      </c>
      <c r="G12" s="50"/>
    </row>
    <row r="13" spans="1:13" ht="28.5">
      <c r="A13" s="36">
        <f>A12+B13</f>
        <v>377</v>
      </c>
      <c r="B13" s="37">
        <v>16</v>
      </c>
      <c r="C13" s="171" t="s">
        <v>714</v>
      </c>
      <c r="D13" s="37">
        <f>B13</f>
        <v>16</v>
      </c>
      <c r="E13" s="4" t="s">
        <v>746</v>
      </c>
      <c r="F13" s="164">
        <v>1.1000000000000001</v>
      </c>
      <c r="G13" s="50" t="s">
        <v>713</v>
      </c>
      <c r="H13" s="109" t="s">
        <v>740</v>
      </c>
      <c r="I13" s="110" t="s">
        <v>741</v>
      </c>
      <c r="J13" s="109" t="s">
        <v>738</v>
      </c>
      <c r="K13" s="109" t="s">
        <v>739</v>
      </c>
      <c r="L13" s="109"/>
      <c r="M13" s="143" t="s">
        <v>733</v>
      </c>
    </row>
    <row r="14" spans="1:13" ht="17.100000000000001" customHeight="1" thickBot="1">
      <c r="A14" s="77">
        <f>A13+B14</f>
        <v>469</v>
      </c>
      <c r="B14" s="77">
        <v>92</v>
      </c>
      <c r="C14" s="78" t="s">
        <v>150</v>
      </c>
      <c r="D14" s="77">
        <f t="shared" ref="D14" si="6">B14</f>
        <v>92</v>
      </c>
      <c r="E14" s="34" t="s">
        <v>297</v>
      </c>
      <c r="G14" s="50"/>
    </row>
    <row r="15" spans="1:13" ht="33.950000000000003" customHeight="1">
      <c r="A15" s="36">
        <f t="shared" ref="A15" si="7">A14+B15</f>
        <v>479</v>
      </c>
      <c r="B15" s="36">
        <v>10</v>
      </c>
      <c r="C15" s="44" t="s">
        <v>253</v>
      </c>
      <c r="D15" s="36">
        <f>B15</f>
        <v>10</v>
      </c>
      <c r="E15" s="127" t="s">
        <v>717</v>
      </c>
      <c r="F15" s="164">
        <v>0.3</v>
      </c>
      <c r="G15" s="50" t="s">
        <v>715</v>
      </c>
      <c r="H15" s="109" t="s">
        <v>742</v>
      </c>
      <c r="I15" s="110" t="s">
        <v>745</v>
      </c>
      <c r="J15" s="109" t="s">
        <v>743</v>
      </c>
      <c r="K15" s="109" t="s">
        <v>744</v>
      </c>
      <c r="L15" s="109"/>
      <c r="M15" s="143" t="s">
        <v>733</v>
      </c>
    </row>
    <row r="16" spans="1:13" ht="17.100000000000001" customHeight="1">
      <c r="A16" s="32">
        <f>A15+B16</f>
        <v>709</v>
      </c>
      <c r="B16" s="32">
        <v>230</v>
      </c>
      <c r="C16" s="33" t="s">
        <v>150</v>
      </c>
      <c r="D16" s="32">
        <f t="shared" ref="D16" si="8">B16</f>
        <v>230</v>
      </c>
      <c r="E16" s="2" t="s">
        <v>8</v>
      </c>
      <c r="G16" s="50"/>
    </row>
    <row r="17" spans="1:13" ht="17.100000000000001" customHeight="1">
      <c r="A17" s="27">
        <f>A16+B17</f>
        <v>717</v>
      </c>
      <c r="B17" s="27">
        <v>8</v>
      </c>
      <c r="C17" s="43"/>
      <c r="D17" s="27">
        <f>B17</f>
        <v>8</v>
      </c>
      <c r="E17" s="2" t="s">
        <v>718</v>
      </c>
      <c r="F17" s="164">
        <v>0.3</v>
      </c>
      <c r="G17" s="50"/>
    </row>
    <row r="18" spans="1:13" ht="17.100000000000001" customHeight="1" thickBot="1">
      <c r="A18" s="77">
        <f>A17+B18</f>
        <v>827</v>
      </c>
      <c r="B18" s="77">
        <v>110</v>
      </c>
      <c r="C18" s="78" t="s">
        <v>150</v>
      </c>
      <c r="D18" s="77">
        <f t="shared" ref="D18:D19" si="9">B18</f>
        <v>110</v>
      </c>
      <c r="E18" s="34" t="s">
        <v>297</v>
      </c>
      <c r="G18" s="50"/>
    </row>
    <row r="19" spans="1:13" ht="17.100000000000001" customHeight="1">
      <c r="A19" s="32">
        <f>A18+B19</f>
        <v>957</v>
      </c>
      <c r="B19" s="32">
        <v>130</v>
      </c>
      <c r="C19" s="33" t="s">
        <v>150</v>
      </c>
      <c r="D19" s="32">
        <f t="shared" si="9"/>
        <v>130</v>
      </c>
      <c r="E19" s="34" t="s">
        <v>161</v>
      </c>
      <c r="G19" s="50"/>
    </row>
    <row r="20" spans="1:13" ht="17.100000000000001" customHeight="1">
      <c r="A20" s="27">
        <f t="shared" ref="A20:A21" si="10">A19+B20</f>
        <v>963</v>
      </c>
      <c r="B20" s="27">
        <v>6</v>
      </c>
      <c r="C20" s="43"/>
      <c r="D20" s="27">
        <f>B20+B21</f>
        <v>20</v>
      </c>
      <c r="E20" s="2" t="s">
        <v>720</v>
      </c>
      <c r="F20" s="164">
        <v>0.4</v>
      </c>
      <c r="G20" s="50"/>
    </row>
    <row r="21" spans="1:13" ht="17.100000000000001" customHeight="1">
      <c r="A21" s="27">
        <f t="shared" si="10"/>
        <v>977</v>
      </c>
      <c r="B21" s="27">
        <v>14</v>
      </c>
      <c r="C21" s="43"/>
      <c r="E21" s="2" t="s">
        <v>719</v>
      </c>
      <c r="F21" s="164">
        <v>0.8</v>
      </c>
      <c r="G21" s="50"/>
    </row>
    <row r="22" spans="1:13" ht="17.100000000000001" customHeight="1">
      <c r="A22" s="32">
        <f>A21+B22</f>
        <v>1027</v>
      </c>
      <c r="B22" s="32">
        <v>50</v>
      </c>
      <c r="C22" s="33" t="s">
        <v>150</v>
      </c>
      <c r="D22" s="32">
        <f t="shared" ref="D22" si="11">B22</f>
        <v>50</v>
      </c>
      <c r="E22" s="34" t="s">
        <v>161</v>
      </c>
      <c r="G22" s="50"/>
    </row>
    <row r="23" spans="1:13" ht="17.100000000000001" customHeight="1">
      <c r="A23" s="216">
        <f t="shared" ref="A23:A31" si="12">A22+B23</f>
        <v>1137</v>
      </c>
      <c r="B23" s="216">
        <v>110</v>
      </c>
      <c r="C23" s="217" t="s">
        <v>721</v>
      </c>
      <c r="D23" s="216">
        <f>B23+B24</f>
        <v>120</v>
      </c>
      <c r="E23" s="2" t="s">
        <v>722</v>
      </c>
      <c r="F23" s="164">
        <v>2.5</v>
      </c>
      <c r="G23" s="50"/>
    </row>
    <row r="24" spans="1:13" ht="33" customHeight="1" thickBot="1">
      <c r="A24" s="218">
        <f>A23+B24</f>
        <v>1147</v>
      </c>
      <c r="B24" s="218">
        <v>10</v>
      </c>
      <c r="C24" s="219" t="s">
        <v>721</v>
      </c>
      <c r="D24" s="218"/>
      <c r="E24" s="2" t="s">
        <v>723</v>
      </c>
      <c r="F24" s="164">
        <v>3</v>
      </c>
      <c r="G24" s="50"/>
    </row>
    <row r="25" spans="1:13" ht="17.100000000000001" customHeight="1">
      <c r="A25" s="32">
        <f>A24+B25</f>
        <v>1155</v>
      </c>
      <c r="B25" s="32">
        <v>8</v>
      </c>
      <c r="C25" s="33" t="s">
        <v>150</v>
      </c>
      <c r="D25" s="32">
        <f t="shared" ref="D25" si="13">B25</f>
        <v>8</v>
      </c>
      <c r="E25" s="34" t="s">
        <v>308</v>
      </c>
    </row>
    <row r="26" spans="1:13" ht="33" customHeight="1">
      <c r="A26" s="36">
        <f t="shared" si="12"/>
        <v>1159</v>
      </c>
      <c r="B26" s="36">
        <v>4</v>
      </c>
      <c r="C26" s="172"/>
      <c r="D26" s="36">
        <f>B26</f>
        <v>4</v>
      </c>
      <c r="E26" s="2" t="s">
        <v>734</v>
      </c>
      <c r="F26" s="164">
        <v>0.2</v>
      </c>
      <c r="G26" s="50" t="s">
        <v>724</v>
      </c>
      <c r="H26" s="109" t="s">
        <v>735</v>
      </c>
      <c r="I26" s="109"/>
      <c r="J26" s="109"/>
      <c r="K26" s="109" t="s">
        <v>736</v>
      </c>
      <c r="L26" s="110" t="s">
        <v>737</v>
      </c>
      <c r="M26" s="143" t="s">
        <v>733</v>
      </c>
    </row>
    <row r="27" spans="1:13" ht="17.100000000000001" customHeight="1">
      <c r="A27" s="32">
        <f t="shared" si="12"/>
        <v>1201</v>
      </c>
      <c r="B27" s="32">
        <v>42</v>
      </c>
      <c r="C27" s="33" t="s">
        <v>150</v>
      </c>
      <c r="D27" s="32">
        <f t="shared" ref="D27" si="14">B27</f>
        <v>42</v>
      </c>
      <c r="E27" s="34" t="s">
        <v>310</v>
      </c>
      <c r="G27" s="50"/>
    </row>
    <row r="28" spans="1:13" ht="33" customHeight="1">
      <c r="A28" s="36">
        <f t="shared" si="12"/>
        <v>1205</v>
      </c>
      <c r="B28" s="36">
        <v>4</v>
      </c>
      <c r="C28" s="172" t="s">
        <v>725</v>
      </c>
      <c r="D28" s="36">
        <f>B28</f>
        <v>4</v>
      </c>
      <c r="E28" s="2" t="s">
        <v>732</v>
      </c>
      <c r="F28" s="164">
        <v>0.4</v>
      </c>
      <c r="G28" s="50" t="s">
        <v>729</v>
      </c>
      <c r="H28" s="109" t="s">
        <v>730</v>
      </c>
      <c r="I28" s="109"/>
      <c r="J28" s="109"/>
      <c r="K28" s="109" t="s">
        <v>731</v>
      </c>
      <c r="L28" s="109"/>
      <c r="M28" s="143" t="s">
        <v>733</v>
      </c>
    </row>
    <row r="29" spans="1:13" ht="17.100000000000001" customHeight="1">
      <c r="A29" s="32">
        <f t="shared" si="12"/>
        <v>1335</v>
      </c>
      <c r="B29" s="32">
        <v>130</v>
      </c>
      <c r="C29" s="33" t="s">
        <v>150</v>
      </c>
      <c r="D29" s="32">
        <f t="shared" ref="D29" si="15">B29</f>
        <v>130</v>
      </c>
      <c r="E29" s="2" t="s">
        <v>726</v>
      </c>
      <c r="G29" s="50"/>
    </row>
    <row r="30" spans="1:13" ht="17.100000000000001" customHeight="1">
      <c r="A30" s="36">
        <f t="shared" si="12"/>
        <v>1350</v>
      </c>
      <c r="B30" s="36">
        <v>15</v>
      </c>
      <c r="C30" s="172" t="s">
        <v>727</v>
      </c>
      <c r="D30" s="36">
        <f>B30</f>
        <v>15</v>
      </c>
      <c r="E30" s="2" t="s">
        <v>728</v>
      </c>
      <c r="F30" s="164">
        <v>0.1</v>
      </c>
      <c r="G30" s="50"/>
    </row>
    <row r="31" spans="1:13" ht="17.100000000000001" customHeight="1">
      <c r="A31" s="51">
        <f t="shared" si="12"/>
        <v>1380</v>
      </c>
      <c r="B31" s="51">
        <v>30</v>
      </c>
      <c r="C31" s="52" t="s">
        <v>150</v>
      </c>
      <c r="D31" s="51">
        <f t="shared" ref="D31" si="16">B31</f>
        <v>30</v>
      </c>
      <c r="E31" s="21" t="s">
        <v>824</v>
      </c>
      <c r="F31" s="165"/>
      <c r="G31" s="99"/>
      <c r="H31" s="55"/>
      <c r="I31" s="55"/>
      <c r="J31" s="55"/>
      <c r="K31" s="55"/>
      <c r="L31" s="55"/>
      <c r="M31" s="55"/>
    </row>
    <row r="33" spans="1:1" ht="17.100000000000001" customHeight="1">
      <c r="A33" s="27" t="s">
        <v>747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0946B-5FF4-FB4B-9AEE-41EB92D459FA}">
  <dimension ref="A1:N25"/>
  <sheetViews>
    <sheetView zoomScale="118" zoomScaleNormal="118" workbookViewId="0">
      <selection activeCell="E2" sqref="E2"/>
    </sheetView>
  </sheetViews>
  <sheetFormatPr defaultColWidth="11.33203125" defaultRowHeight="17.100000000000001" customHeight="1"/>
  <cols>
    <col min="1" max="2" width="8.5546875" style="27" customWidth="1"/>
    <col min="3" max="3" width="18.33203125" style="27" customWidth="1"/>
    <col min="4" max="4" width="9.109375" style="27" customWidth="1"/>
    <col min="5" max="5" width="42" style="27" customWidth="1"/>
    <col min="6" max="6" width="9.44140625" style="27" customWidth="1"/>
    <col min="7" max="7" width="11.33203125" style="27"/>
    <col min="8" max="8" width="17.44140625" style="27" customWidth="1"/>
    <col min="9" max="11" width="17" style="27" customWidth="1"/>
    <col min="12" max="12" width="17.5546875" style="27" customWidth="1"/>
    <col min="13" max="13" width="10.44140625" style="27" customWidth="1"/>
    <col min="14" max="16384" width="11.33203125" style="27"/>
  </cols>
  <sheetData>
    <row r="1" spans="1:14" ht="17.100000000000001" customHeight="1">
      <c r="A1" s="22"/>
      <c r="B1" s="23"/>
      <c r="C1" s="19" t="s">
        <v>1613</v>
      </c>
      <c r="D1" s="123" t="s">
        <v>142</v>
      </c>
      <c r="E1" s="24" t="s">
        <v>801</v>
      </c>
      <c r="F1" s="72" t="s">
        <v>490</v>
      </c>
      <c r="G1" s="26" t="s">
        <v>143</v>
      </c>
    </row>
    <row r="2" spans="1:14" ht="17.100000000000001" customHeight="1">
      <c r="A2" s="188"/>
      <c r="B2" s="151"/>
      <c r="C2" s="128" t="s">
        <v>127</v>
      </c>
      <c r="D2" s="123" t="s">
        <v>491</v>
      </c>
      <c r="E2" s="24" t="s">
        <v>802</v>
      </c>
      <c r="F2" s="113"/>
      <c r="G2" s="29"/>
    </row>
    <row r="3" spans="1:14" ht="17.100000000000001" customHeight="1">
      <c r="A3" s="86" t="s">
        <v>390</v>
      </c>
      <c r="B3" s="86" t="s">
        <v>393</v>
      </c>
      <c r="C3" s="86" t="s">
        <v>145</v>
      </c>
      <c r="D3" s="86" t="s">
        <v>146</v>
      </c>
      <c r="E3" s="86" t="s">
        <v>147</v>
      </c>
      <c r="F3" s="86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108" t="s">
        <v>396</v>
      </c>
      <c r="M3" s="75" t="s">
        <v>232</v>
      </c>
      <c r="N3" s="69" t="s">
        <v>508</v>
      </c>
    </row>
    <row r="4" spans="1:14" ht="17.100000000000001" customHeight="1">
      <c r="A4" s="32">
        <f>B4</f>
        <v>30</v>
      </c>
      <c r="B4" s="32">
        <v>30</v>
      </c>
      <c r="C4" s="33" t="s">
        <v>150</v>
      </c>
      <c r="D4" s="32">
        <f>B4</f>
        <v>30</v>
      </c>
      <c r="E4" s="34" t="s">
        <v>289</v>
      </c>
    </row>
    <row r="5" spans="1:14" ht="17.100000000000001" customHeight="1">
      <c r="A5" s="36">
        <f t="shared" ref="A5:A11" si="0">A4+B5</f>
        <v>52</v>
      </c>
      <c r="B5" s="36">
        <v>22</v>
      </c>
      <c r="C5" s="38" t="s">
        <v>492</v>
      </c>
      <c r="D5" s="37">
        <f t="shared" ref="D5:D9" si="1">B5</f>
        <v>22</v>
      </c>
      <c r="E5" s="71" t="s">
        <v>782</v>
      </c>
      <c r="F5" s="27">
        <v>1.2</v>
      </c>
    </row>
    <row r="6" spans="1:14" ht="17.100000000000001" customHeight="1">
      <c r="A6" s="41">
        <f t="shared" si="0"/>
        <v>127</v>
      </c>
      <c r="B6" s="41">
        <v>75</v>
      </c>
      <c r="C6" s="42" t="s">
        <v>150</v>
      </c>
      <c r="D6" s="41">
        <f t="shared" si="1"/>
        <v>75</v>
      </c>
      <c r="E6" s="34" t="s">
        <v>161</v>
      </c>
    </row>
    <row r="7" spans="1:14" s="45" customFormat="1" ht="17.100000000000001" customHeight="1">
      <c r="A7" s="45">
        <f t="shared" si="0"/>
        <v>141</v>
      </c>
      <c r="B7" s="45">
        <v>14</v>
      </c>
      <c r="C7" s="46" t="s">
        <v>246</v>
      </c>
      <c r="D7" s="45">
        <f t="shared" si="1"/>
        <v>14</v>
      </c>
      <c r="E7" s="34" t="s">
        <v>493</v>
      </c>
      <c r="F7" s="45">
        <v>0.4</v>
      </c>
    </row>
    <row r="8" spans="1:14" ht="17.100000000000001" customHeight="1">
      <c r="A8" s="41">
        <f t="shared" si="0"/>
        <v>206</v>
      </c>
      <c r="B8" s="41">
        <v>65</v>
      </c>
      <c r="C8" s="33" t="s">
        <v>150</v>
      </c>
      <c r="D8" s="32">
        <f t="shared" si="1"/>
        <v>65</v>
      </c>
      <c r="E8" s="34" t="s">
        <v>161</v>
      </c>
    </row>
    <row r="9" spans="1:14" ht="17.100000000000001" customHeight="1">
      <c r="A9" s="129">
        <f t="shared" si="0"/>
        <v>222</v>
      </c>
      <c r="B9" s="129">
        <v>16</v>
      </c>
      <c r="C9" s="44" t="s">
        <v>248</v>
      </c>
      <c r="D9" s="36">
        <f t="shared" si="1"/>
        <v>16</v>
      </c>
      <c r="E9" s="34" t="s">
        <v>249</v>
      </c>
      <c r="F9" s="27">
        <v>0.6</v>
      </c>
    </row>
    <row r="10" spans="1:14" ht="17.100000000000001" customHeight="1">
      <c r="A10" s="32">
        <f t="shared" si="0"/>
        <v>282</v>
      </c>
      <c r="B10" s="41">
        <v>60</v>
      </c>
      <c r="C10" s="33" t="s">
        <v>150</v>
      </c>
      <c r="D10" s="32">
        <f t="shared" ref="D10:D14" si="2">B10</f>
        <v>60</v>
      </c>
      <c r="E10" s="34" t="s">
        <v>161</v>
      </c>
    </row>
    <row r="11" spans="1:14" ht="17.100000000000001" customHeight="1">
      <c r="A11" s="80">
        <f t="shared" si="0"/>
        <v>662</v>
      </c>
      <c r="B11" s="80">
        <v>380</v>
      </c>
      <c r="C11" s="80" t="s">
        <v>494</v>
      </c>
      <c r="D11" s="80">
        <f t="shared" si="2"/>
        <v>380</v>
      </c>
      <c r="E11" s="27" t="s">
        <v>495</v>
      </c>
      <c r="F11" s="27">
        <v>160</v>
      </c>
    </row>
    <row r="12" spans="1:14" ht="17.100000000000001" customHeight="1">
      <c r="A12" s="32">
        <f t="shared" ref="A12:A23" si="3">A11+B12</f>
        <v>729</v>
      </c>
      <c r="B12" s="32">
        <v>67</v>
      </c>
      <c r="C12" s="42" t="s">
        <v>150</v>
      </c>
      <c r="D12" s="41">
        <f t="shared" si="2"/>
        <v>67</v>
      </c>
      <c r="E12" s="34" t="s">
        <v>161</v>
      </c>
    </row>
    <row r="13" spans="1:14" ht="35.1" customHeight="1">
      <c r="A13" s="36">
        <f t="shared" si="3"/>
        <v>767</v>
      </c>
      <c r="B13" s="36">
        <v>38</v>
      </c>
      <c r="C13" s="44" t="s">
        <v>253</v>
      </c>
      <c r="D13" s="36">
        <f t="shared" si="2"/>
        <v>38</v>
      </c>
      <c r="E13" s="34" t="s">
        <v>496</v>
      </c>
      <c r="F13" s="45">
        <v>1.5</v>
      </c>
      <c r="G13" s="27" t="s">
        <v>130</v>
      </c>
      <c r="H13" s="130" t="s">
        <v>1232</v>
      </c>
      <c r="I13" s="130" t="s">
        <v>504</v>
      </c>
      <c r="J13" s="131" t="s">
        <v>507</v>
      </c>
      <c r="K13" s="130" t="s">
        <v>505</v>
      </c>
      <c r="L13" s="130" t="s">
        <v>506</v>
      </c>
      <c r="M13" s="79" t="s">
        <v>143</v>
      </c>
      <c r="N13" s="79" t="s">
        <v>143</v>
      </c>
    </row>
    <row r="14" spans="1:14" ht="17.100000000000001" customHeight="1">
      <c r="A14" s="32">
        <f t="shared" si="3"/>
        <v>947</v>
      </c>
      <c r="B14" s="32">
        <v>180</v>
      </c>
      <c r="C14" s="33" t="s">
        <v>150</v>
      </c>
      <c r="D14" s="32">
        <f t="shared" si="2"/>
        <v>180</v>
      </c>
      <c r="E14" s="34" t="s">
        <v>497</v>
      </c>
    </row>
    <row r="15" spans="1:14" ht="17.100000000000001" customHeight="1">
      <c r="A15" s="27">
        <f t="shared" si="3"/>
        <v>961</v>
      </c>
      <c r="B15" s="27">
        <v>14</v>
      </c>
      <c r="C15" s="46" t="s">
        <v>262</v>
      </c>
      <c r="D15" s="45">
        <f t="shared" ref="D15:D17" si="4">B15</f>
        <v>14</v>
      </c>
      <c r="E15" s="34" t="s">
        <v>498</v>
      </c>
      <c r="F15" s="27">
        <v>1.4</v>
      </c>
    </row>
    <row r="16" spans="1:14" ht="17.100000000000001" customHeight="1">
      <c r="A16" s="32">
        <f t="shared" si="3"/>
        <v>986</v>
      </c>
      <c r="B16" s="32">
        <v>25</v>
      </c>
      <c r="C16" s="33" t="s">
        <v>150</v>
      </c>
      <c r="D16" s="32">
        <f t="shared" si="4"/>
        <v>25</v>
      </c>
      <c r="E16" s="34" t="s">
        <v>499</v>
      </c>
    </row>
    <row r="17" spans="1:14" ht="17.100000000000001" customHeight="1">
      <c r="A17" s="101">
        <f t="shared" si="3"/>
        <v>1038</v>
      </c>
      <c r="B17" s="101">
        <v>52</v>
      </c>
      <c r="C17" s="101" t="s">
        <v>500</v>
      </c>
      <c r="D17" s="101">
        <f t="shared" si="4"/>
        <v>52</v>
      </c>
      <c r="E17" s="27" t="s">
        <v>501</v>
      </c>
    </row>
    <row r="18" spans="1:14" ht="17.100000000000001" customHeight="1">
      <c r="A18" s="27">
        <f t="shared" si="3"/>
        <v>1050</v>
      </c>
      <c r="B18" s="27">
        <v>12</v>
      </c>
      <c r="C18" s="46" t="s">
        <v>265</v>
      </c>
      <c r="D18" s="45">
        <f t="shared" ref="D18:D21" si="5">B18</f>
        <v>12</v>
      </c>
      <c r="E18" s="34" t="s">
        <v>502</v>
      </c>
      <c r="F18" s="27">
        <v>1.3</v>
      </c>
    </row>
    <row r="19" spans="1:14" ht="17.100000000000001" customHeight="1">
      <c r="A19" s="32">
        <f t="shared" si="3"/>
        <v>1074</v>
      </c>
      <c r="B19" s="32">
        <v>24</v>
      </c>
      <c r="C19" s="33" t="s">
        <v>150</v>
      </c>
      <c r="D19" s="32">
        <f t="shared" si="5"/>
        <v>24</v>
      </c>
      <c r="E19" s="34" t="s">
        <v>497</v>
      </c>
    </row>
    <row r="20" spans="1:14" ht="17.100000000000001" customHeight="1">
      <c r="A20" s="27">
        <f t="shared" si="3"/>
        <v>1089</v>
      </c>
      <c r="B20" s="27">
        <v>15</v>
      </c>
      <c r="C20" s="46" t="s">
        <v>267</v>
      </c>
      <c r="D20" s="45">
        <f t="shared" si="5"/>
        <v>15</v>
      </c>
      <c r="E20" s="34" t="s">
        <v>498</v>
      </c>
      <c r="F20" s="27">
        <v>1.2</v>
      </c>
    </row>
    <row r="21" spans="1:14" ht="17.100000000000001" customHeight="1">
      <c r="A21" s="32">
        <f t="shared" si="3"/>
        <v>1127</v>
      </c>
      <c r="B21" s="32">
        <v>38</v>
      </c>
      <c r="C21" s="33" t="s">
        <v>150</v>
      </c>
      <c r="D21" s="32">
        <f t="shared" si="5"/>
        <v>38</v>
      </c>
      <c r="E21" s="34" t="s">
        <v>161</v>
      </c>
    </row>
    <row r="22" spans="1:14" ht="35.1" customHeight="1">
      <c r="A22" s="27">
        <f t="shared" si="3"/>
        <v>1157</v>
      </c>
      <c r="B22" s="27">
        <v>30</v>
      </c>
      <c r="C22" s="46" t="s">
        <v>269</v>
      </c>
      <c r="D22" s="45">
        <f t="shared" ref="D22" si="6">B22</f>
        <v>30</v>
      </c>
      <c r="E22" s="34" t="s">
        <v>503</v>
      </c>
      <c r="F22" s="27">
        <v>1.8</v>
      </c>
      <c r="G22" s="27" t="s">
        <v>129</v>
      </c>
    </row>
    <row r="23" spans="1:14" ht="17.100000000000001" customHeight="1">
      <c r="A23" s="51">
        <f t="shared" si="3"/>
        <v>1157</v>
      </c>
      <c r="B23" s="51"/>
      <c r="C23" s="52" t="s">
        <v>150</v>
      </c>
      <c r="D23" s="51"/>
      <c r="E23" s="53" t="s">
        <v>161</v>
      </c>
      <c r="F23" s="55"/>
      <c r="G23" s="55"/>
      <c r="H23" s="55"/>
      <c r="I23" s="55"/>
      <c r="J23" s="55"/>
      <c r="K23" s="55"/>
      <c r="L23" s="55"/>
      <c r="M23" s="55"/>
      <c r="N23" s="55"/>
    </row>
    <row r="25" spans="1:14" ht="17.100000000000001" customHeight="1">
      <c r="A25" s="27" t="s">
        <v>747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928E8-A342-0A4D-B227-B0F27D468BBF}">
  <dimension ref="A1:M12"/>
  <sheetViews>
    <sheetView zoomScale="92" zoomScaleNormal="92" workbookViewId="0">
      <selection activeCell="E2" sqref="E2"/>
    </sheetView>
  </sheetViews>
  <sheetFormatPr defaultColWidth="11.33203125" defaultRowHeight="17.100000000000001" customHeight="1"/>
  <cols>
    <col min="1" max="2" width="7.44140625" style="27" customWidth="1"/>
    <col min="3" max="3" width="18.33203125" style="27" customWidth="1"/>
    <col min="4" max="4" width="9.109375" style="27" customWidth="1"/>
    <col min="5" max="5" width="42" style="27" customWidth="1"/>
    <col min="6" max="6" width="9.44140625" style="27" customWidth="1"/>
    <col min="7" max="7" width="11.33203125" style="27"/>
    <col min="8" max="8" width="17.44140625" style="27" customWidth="1"/>
    <col min="9" max="11" width="17" style="27" customWidth="1"/>
    <col min="12" max="12" width="10.44140625" style="27" customWidth="1"/>
    <col min="13" max="16384" width="11.33203125" style="27"/>
  </cols>
  <sheetData>
    <row r="1" spans="1:13" ht="17.100000000000001" customHeight="1">
      <c r="A1" s="22"/>
      <c r="B1" s="23"/>
      <c r="C1" s="19" t="s">
        <v>650</v>
      </c>
      <c r="D1" s="123" t="s">
        <v>142</v>
      </c>
      <c r="E1" s="24" t="s">
        <v>803</v>
      </c>
      <c r="F1" s="72" t="s">
        <v>659</v>
      </c>
      <c r="G1" s="148" t="s">
        <v>143</v>
      </c>
    </row>
    <row r="2" spans="1:13" ht="17.100000000000001" customHeight="1">
      <c r="A2" s="22"/>
      <c r="B2" s="23"/>
      <c r="C2" s="128" t="s">
        <v>649</v>
      </c>
      <c r="D2" s="123" t="s">
        <v>491</v>
      </c>
      <c r="E2" s="24" t="s">
        <v>804</v>
      </c>
      <c r="F2" s="113" t="s">
        <v>664</v>
      </c>
      <c r="G2" s="29" t="s">
        <v>665</v>
      </c>
      <c r="M2" s="7"/>
    </row>
    <row r="3" spans="1:13" ht="17.100000000000001" customHeight="1">
      <c r="A3" s="86" t="s">
        <v>390</v>
      </c>
      <c r="B3" s="86" t="s">
        <v>393</v>
      </c>
      <c r="C3" s="86" t="s">
        <v>145</v>
      </c>
      <c r="D3" s="86" t="s">
        <v>146</v>
      </c>
      <c r="E3" s="86" t="s">
        <v>147</v>
      </c>
      <c r="F3" s="86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  <c r="M3" s="69" t="s">
        <v>508</v>
      </c>
    </row>
    <row r="4" spans="1:13" ht="17.100000000000001" customHeight="1">
      <c r="A4" s="80">
        <f>B4</f>
        <v>300</v>
      </c>
      <c r="B4" s="80">
        <v>300</v>
      </c>
      <c r="C4" s="141" t="s">
        <v>653</v>
      </c>
      <c r="D4" s="80">
        <f t="shared" ref="D4:D9" si="0">B4</f>
        <v>300</v>
      </c>
      <c r="E4" s="7" t="s">
        <v>128</v>
      </c>
      <c r="M4" s="7"/>
    </row>
    <row r="5" spans="1:13" ht="17.100000000000001" customHeight="1">
      <c r="A5" s="45">
        <f t="shared" ref="A5:A8" si="1">A4+B5</f>
        <v>440</v>
      </c>
      <c r="B5" s="45">
        <v>140</v>
      </c>
      <c r="C5" s="142" t="s">
        <v>651</v>
      </c>
      <c r="D5" s="65">
        <f t="shared" si="0"/>
        <v>140</v>
      </c>
      <c r="E5" s="2" t="s">
        <v>656</v>
      </c>
      <c r="M5" s="7"/>
    </row>
    <row r="6" spans="1:13" ht="17.100000000000001" customHeight="1">
      <c r="A6" s="45">
        <f t="shared" si="1"/>
        <v>640</v>
      </c>
      <c r="B6" s="45">
        <v>200</v>
      </c>
      <c r="C6" s="14" t="s">
        <v>652</v>
      </c>
      <c r="D6" s="45">
        <f t="shared" si="0"/>
        <v>200</v>
      </c>
      <c r="E6" s="2" t="s">
        <v>657</v>
      </c>
      <c r="F6" s="45"/>
      <c r="H6" s="144"/>
      <c r="I6" s="144"/>
      <c r="J6" s="145"/>
      <c r="K6" s="144"/>
      <c r="L6" s="45"/>
      <c r="M6" s="271"/>
    </row>
    <row r="7" spans="1:13" ht="17.100000000000001" customHeight="1">
      <c r="A7" s="80">
        <f t="shared" si="1"/>
        <v>990</v>
      </c>
      <c r="B7" s="80">
        <v>350</v>
      </c>
      <c r="C7" s="16" t="s">
        <v>654</v>
      </c>
      <c r="D7" s="80">
        <f t="shared" si="0"/>
        <v>350</v>
      </c>
      <c r="E7" s="2" t="s">
        <v>666</v>
      </c>
      <c r="M7" s="7"/>
    </row>
    <row r="8" spans="1:13" ht="17.100000000000001" customHeight="1">
      <c r="A8" s="27">
        <f t="shared" si="1"/>
        <v>1080</v>
      </c>
      <c r="B8" s="27">
        <v>90</v>
      </c>
      <c r="C8" s="14" t="s">
        <v>651</v>
      </c>
      <c r="D8" s="45">
        <f t="shared" si="0"/>
        <v>90</v>
      </c>
      <c r="E8" s="2" t="s">
        <v>655</v>
      </c>
      <c r="M8" s="7"/>
    </row>
    <row r="9" spans="1:13" ht="33" customHeight="1">
      <c r="A9" s="132">
        <f>A8+B9</f>
        <v>1160</v>
      </c>
      <c r="B9" s="132">
        <v>80</v>
      </c>
      <c r="C9" s="132" t="s">
        <v>500</v>
      </c>
      <c r="D9" s="132">
        <f t="shared" si="0"/>
        <v>80</v>
      </c>
      <c r="E9" s="253" t="s">
        <v>1294</v>
      </c>
      <c r="F9" s="55"/>
      <c r="G9" s="55" t="s">
        <v>658</v>
      </c>
      <c r="H9" s="146" t="s">
        <v>660</v>
      </c>
      <c r="I9" s="146" t="s">
        <v>661</v>
      </c>
      <c r="J9" s="146" t="s">
        <v>662</v>
      </c>
      <c r="K9" s="146"/>
      <c r="L9" s="147" t="s">
        <v>663</v>
      </c>
      <c r="M9" s="285" t="s">
        <v>1314</v>
      </c>
    </row>
    <row r="11" spans="1:13" ht="17.100000000000001" customHeight="1">
      <c r="A11" s="27" t="s">
        <v>783</v>
      </c>
    </row>
    <row r="12" spans="1:13" ht="17.100000000000001" customHeight="1">
      <c r="A12" s="27" t="s">
        <v>747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01111-5AD8-9C41-B434-B50D3827EE6B}">
  <dimension ref="A1:L17"/>
  <sheetViews>
    <sheetView zoomScale="125" zoomScaleNormal="125" workbookViewId="0">
      <selection activeCell="E2" sqref="E2"/>
    </sheetView>
  </sheetViews>
  <sheetFormatPr defaultColWidth="11.33203125" defaultRowHeight="17.100000000000001" customHeight="1"/>
  <cols>
    <col min="1" max="2" width="7.88671875" style="27" customWidth="1"/>
    <col min="3" max="3" width="17.5546875" style="27" customWidth="1"/>
    <col min="4" max="4" width="7.88671875" style="27" customWidth="1"/>
    <col min="5" max="5" width="38.44140625" style="27" customWidth="1"/>
    <col min="6" max="6" width="10.44140625" style="164" customWidth="1"/>
    <col min="7" max="7" width="10.44140625" style="27" customWidth="1"/>
    <col min="8" max="8" width="23.6640625" style="27" customWidth="1"/>
    <col min="9" max="11" width="16.5546875" style="27" customWidth="1"/>
    <col min="12" max="12" width="9.44140625" style="27" customWidth="1"/>
    <col min="13" max="16384" width="11.33203125" style="27"/>
  </cols>
  <sheetData>
    <row r="1" spans="1:12" ht="17.100000000000001" customHeight="1">
      <c r="A1" s="104"/>
      <c r="B1" s="150"/>
      <c r="C1" s="1" t="s">
        <v>1383</v>
      </c>
      <c r="D1" s="24" t="s">
        <v>142</v>
      </c>
      <c r="E1" s="24" t="s">
        <v>1385</v>
      </c>
      <c r="F1" s="160" t="s">
        <v>1382</v>
      </c>
      <c r="G1" s="148" t="s">
        <v>143</v>
      </c>
    </row>
    <row r="2" spans="1:12" ht="17.100000000000001" customHeight="1">
      <c r="A2" s="188"/>
      <c r="B2" s="151"/>
      <c r="C2" s="24" t="s">
        <v>1381</v>
      </c>
      <c r="D2" s="1" t="s">
        <v>1384</v>
      </c>
      <c r="E2" s="24" t="s">
        <v>1386</v>
      </c>
      <c r="F2" s="161"/>
      <c r="G2" s="29"/>
    </row>
    <row r="3" spans="1:12" ht="17.100000000000001" customHeight="1">
      <c r="A3" s="107" t="s">
        <v>390</v>
      </c>
      <c r="B3" s="18" t="s">
        <v>391</v>
      </c>
      <c r="C3" s="86" t="s">
        <v>145</v>
      </c>
      <c r="D3" s="86" t="s">
        <v>146</v>
      </c>
      <c r="E3" s="86" t="s">
        <v>147</v>
      </c>
      <c r="F3" s="162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</row>
    <row r="4" spans="1:12" s="45" customFormat="1" ht="17.100000000000001" customHeight="1">
      <c r="A4" s="88">
        <f>B4</f>
        <v>40</v>
      </c>
      <c r="B4" s="88">
        <v>40</v>
      </c>
      <c r="C4" s="33" t="s">
        <v>150</v>
      </c>
      <c r="D4" s="88">
        <f>B4</f>
        <v>40</v>
      </c>
      <c r="E4" s="89" t="s">
        <v>286</v>
      </c>
      <c r="F4" s="163"/>
      <c r="G4" s="91"/>
    </row>
    <row r="5" spans="1:12" s="45" customFormat="1" ht="17.100000000000001" customHeight="1">
      <c r="A5" s="167">
        <f t="shared" ref="A5" si="0">A4+B5</f>
        <v>51</v>
      </c>
      <c r="B5" s="168">
        <v>11</v>
      </c>
      <c r="C5" s="169" t="s">
        <v>705</v>
      </c>
      <c r="D5" s="168">
        <f t="shared" ref="D5:D6" si="1">B5</f>
        <v>11</v>
      </c>
      <c r="E5" s="39" t="s">
        <v>1451</v>
      </c>
      <c r="F5" s="163">
        <v>1.5</v>
      </c>
      <c r="G5" s="91"/>
    </row>
    <row r="6" spans="1:12" s="45" customFormat="1" ht="17.100000000000001" customHeight="1">
      <c r="A6" s="167">
        <f>A5+B6</f>
        <v>57</v>
      </c>
      <c r="B6" s="168">
        <v>6</v>
      </c>
      <c r="C6" s="169" t="s">
        <v>707</v>
      </c>
      <c r="D6" s="168">
        <f t="shared" si="1"/>
        <v>6</v>
      </c>
      <c r="E6" s="89" t="s">
        <v>1452</v>
      </c>
      <c r="F6" s="163">
        <v>1.6</v>
      </c>
      <c r="G6" s="91"/>
    </row>
    <row r="7" spans="1:12" ht="17.100000000000001" customHeight="1">
      <c r="A7" s="32">
        <f>A6+B7</f>
        <v>94</v>
      </c>
      <c r="B7" s="32">
        <v>37</v>
      </c>
      <c r="C7" s="33" t="s">
        <v>150</v>
      </c>
      <c r="D7" s="32">
        <f>B7</f>
        <v>37</v>
      </c>
      <c r="E7" s="34" t="s">
        <v>289</v>
      </c>
      <c r="G7" s="50"/>
    </row>
    <row r="8" spans="1:12" ht="32.1" customHeight="1">
      <c r="A8" s="45">
        <f>A7+B8</f>
        <v>118</v>
      </c>
      <c r="B8" s="45">
        <v>24</v>
      </c>
      <c r="C8" s="166" t="s">
        <v>709</v>
      </c>
      <c r="D8" s="61">
        <f t="shared" ref="D8:D9" si="2">B8</f>
        <v>24</v>
      </c>
      <c r="E8" s="39" t="s">
        <v>1453</v>
      </c>
      <c r="F8" s="164">
        <v>0.7</v>
      </c>
      <c r="G8" s="50"/>
    </row>
    <row r="9" spans="1:12" ht="17.100000000000001" customHeight="1">
      <c r="A9" s="41">
        <f>A8+B9</f>
        <v>131</v>
      </c>
      <c r="B9" s="41">
        <v>13</v>
      </c>
      <c r="C9" s="42" t="s">
        <v>150</v>
      </c>
      <c r="D9" s="41">
        <f t="shared" si="2"/>
        <v>13</v>
      </c>
      <c r="E9" s="34" t="s">
        <v>161</v>
      </c>
      <c r="G9" s="50"/>
    </row>
    <row r="10" spans="1:12" ht="17.100000000000001" customHeight="1">
      <c r="A10" s="36">
        <f t="shared" ref="A10" si="3">A9+B10</f>
        <v>136</v>
      </c>
      <c r="B10" s="36">
        <v>5</v>
      </c>
      <c r="C10" s="170" t="s">
        <v>1390</v>
      </c>
      <c r="D10" s="36">
        <f>B10</f>
        <v>5</v>
      </c>
      <c r="E10" s="39" t="s">
        <v>1493</v>
      </c>
      <c r="G10" s="50" t="s">
        <v>1391</v>
      </c>
      <c r="H10" s="109" t="s">
        <v>1392</v>
      </c>
      <c r="I10" s="109" t="s">
        <v>1225</v>
      </c>
      <c r="J10" s="269"/>
      <c r="K10" s="269"/>
      <c r="L10" s="143" t="s">
        <v>733</v>
      </c>
    </row>
    <row r="11" spans="1:12" ht="17.100000000000001" customHeight="1">
      <c r="A11" s="41">
        <f>A10+B11</f>
        <v>186</v>
      </c>
      <c r="B11" s="41">
        <v>50</v>
      </c>
      <c r="C11" s="42" t="s">
        <v>150</v>
      </c>
      <c r="D11" s="41">
        <f t="shared" ref="D11" si="4">B11</f>
        <v>50</v>
      </c>
      <c r="E11" s="34" t="s">
        <v>1454</v>
      </c>
      <c r="G11" s="50"/>
    </row>
    <row r="12" spans="1:12" ht="17.100000000000001" customHeight="1">
      <c r="A12" s="36">
        <f>A11+B12</f>
        <v>197</v>
      </c>
      <c r="B12" s="36">
        <v>11</v>
      </c>
      <c r="C12" s="170" t="s">
        <v>605</v>
      </c>
      <c r="D12" s="36">
        <f>B12+B13</f>
        <v>34</v>
      </c>
      <c r="E12" s="34" t="s">
        <v>1494</v>
      </c>
      <c r="F12" s="164">
        <v>0.6</v>
      </c>
      <c r="G12" s="50"/>
    </row>
    <row r="13" spans="1:12" ht="14.25">
      <c r="A13" s="36">
        <f>A12+B13</f>
        <v>220</v>
      </c>
      <c r="B13" s="37">
        <v>23</v>
      </c>
      <c r="C13" s="170" t="s">
        <v>605</v>
      </c>
      <c r="D13" s="37"/>
      <c r="E13" s="39" t="s">
        <v>1495</v>
      </c>
      <c r="F13" s="164">
        <v>0.8</v>
      </c>
      <c r="G13" s="50"/>
    </row>
    <row r="14" spans="1:12" ht="17.100000000000001" customHeight="1">
      <c r="A14" s="267">
        <f>A13+B14</f>
        <v>223</v>
      </c>
      <c r="B14" s="267">
        <v>3</v>
      </c>
      <c r="C14" s="268" t="s">
        <v>651</v>
      </c>
      <c r="D14" s="267">
        <f t="shared" ref="D14" si="5">B14</f>
        <v>3</v>
      </c>
      <c r="E14" s="34" t="s">
        <v>1496</v>
      </c>
      <c r="G14" s="50"/>
    </row>
    <row r="15" spans="1:12" ht="15.95" customHeight="1">
      <c r="A15" s="132">
        <f t="shared" ref="A15" si="6">A14+B15</f>
        <v>423</v>
      </c>
      <c r="B15" s="132">
        <v>200</v>
      </c>
      <c r="C15" s="246" t="s">
        <v>651</v>
      </c>
      <c r="D15" s="132">
        <f>B15</f>
        <v>200</v>
      </c>
      <c r="E15" s="53" t="s">
        <v>1479</v>
      </c>
      <c r="F15" s="165"/>
      <c r="G15" s="99"/>
      <c r="H15" s="55"/>
      <c r="I15" s="55"/>
      <c r="J15" s="55"/>
      <c r="K15" s="55"/>
      <c r="L15" s="55"/>
    </row>
    <row r="17" spans="1:1" ht="17.100000000000001" customHeight="1">
      <c r="A17" s="27" t="s">
        <v>747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41B49-B68A-0740-89F5-AC7E8BD50996}">
  <dimension ref="A1:N33"/>
  <sheetViews>
    <sheetView zoomScale="124" zoomScaleNormal="124" workbookViewId="0">
      <selection activeCell="E2" sqref="E2"/>
    </sheetView>
  </sheetViews>
  <sheetFormatPr defaultColWidth="11.33203125" defaultRowHeight="17.100000000000001" customHeight="1"/>
  <cols>
    <col min="1" max="2" width="8.109375" style="27" customWidth="1"/>
    <col min="3" max="3" width="21.109375" style="27" customWidth="1"/>
    <col min="4" max="4" width="9.109375" style="27" customWidth="1"/>
    <col min="5" max="5" width="47.33203125" style="27" customWidth="1"/>
    <col min="6" max="6" width="9.33203125" style="27" customWidth="1"/>
    <col min="7" max="7" width="11.33203125" style="27"/>
    <col min="8" max="8" width="20.6640625" style="27" customWidth="1"/>
    <col min="9" max="11" width="15.33203125" style="27" customWidth="1"/>
    <col min="12" max="12" width="16.33203125" style="27" customWidth="1"/>
    <col min="13" max="16384" width="11.33203125" style="27"/>
  </cols>
  <sheetData>
    <row r="1" spans="1:14" ht="17.100000000000001" customHeight="1">
      <c r="A1" s="22"/>
      <c r="B1" s="23"/>
      <c r="C1" s="1" t="s">
        <v>1614</v>
      </c>
      <c r="D1" s="24" t="s">
        <v>142</v>
      </c>
      <c r="E1" s="24" t="s">
        <v>868</v>
      </c>
      <c r="F1" s="72" t="s">
        <v>870</v>
      </c>
      <c r="G1" s="26" t="s">
        <v>143</v>
      </c>
    </row>
    <row r="2" spans="1:14" ht="17.100000000000001" customHeight="1">
      <c r="A2" s="22"/>
      <c r="B2" s="23"/>
      <c r="C2" s="24" t="s">
        <v>867</v>
      </c>
      <c r="D2" s="24" t="s">
        <v>1180</v>
      </c>
      <c r="E2" s="24" t="s">
        <v>869</v>
      </c>
      <c r="F2" s="113" t="s">
        <v>921</v>
      </c>
      <c r="G2" s="29" t="s">
        <v>418</v>
      </c>
    </row>
    <row r="3" spans="1:14" ht="17.100000000000001" customHeight="1">
      <c r="A3" s="140" t="s">
        <v>390</v>
      </c>
      <c r="B3" s="86" t="s">
        <v>393</v>
      </c>
      <c r="C3" s="86" t="s">
        <v>145</v>
      </c>
      <c r="D3" s="86" t="s">
        <v>146</v>
      </c>
      <c r="E3" s="86" t="s">
        <v>147</v>
      </c>
      <c r="F3" s="86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108" t="s">
        <v>396</v>
      </c>
      <c r="M3" s="75" t="s">
        <v>232</v>
      </c>
      <c r="N3" s="75" t="s">
        <v>1001</v>
      </c>
    </row>
    <row r="4" spans="1:14" ht="17.100000000000001" customHeight="1">
      <c r="A4" s="32">
        <f>B4</f>
        <v>30</v>
      </c>
      <c r="B4" s="32">
        <v>30</v>
      </c>
      <c r="C4" s="33" t="s">
        <v>150</v>
      </c>
      <c r="D4" s="32">
        <f>B4</f>
        <v>30</v>
      </c>
      <c r="E4" s="34" t="s">
        <v>1181</v>
      </c>
      <c r="G4" s="202"/>
    </row>
    <row r="5" spans="1:14" ht="17.100000000000001" customHeight="1">
      <c r="A5" s="199">
        <f>B5+A4</f>
        <v>82</v>
      </c>
      <c r="B5" s="199">
        <v>52</v>
      </c>
      <c r="C5" s="200" t="s">
        <v>1182</v>
      </c>
      <c r="D5" s="199">
        <f>B5</f>
        <v>52</v>
      </c>
      <c r="E5" s="34" t="s">
        <v>1183</v>
      </c>
    </row>
    <row r="6" spans="1:14" ht="17.100000000000001" customHeight="1">
      <c r="A6" s="36">
        <f t="shared" ref="A6:A26" si="0">A5+B6</f>
        <v>210</v>
      </c>
      <c r="B6" s="36">
        <v>128</v>
      </c>
      <c r="C6" s="38" t="s">
        <v>605</v>
      </c>
      <c r="D6" s="37">
        <f t="shared" ref="D6:D26" si="1">B6</f>
        <v>128</v>
      </c>
      <c r="E6" s="39" t="s">
        <v>1184</v>
      </c>
      <c r="F6" s="27">
        <v>2.5</v>
      </c>
      <c r="G6" s="202" t="s">
        <v>1210</v>
      </c>
      <c r="N6" s="274" t="s">
        <v>1314</v>
      </c>
    </row>
    <row r="7" spans="1:14" ht="17.100000000000001" customHeight="1">
      <c r="A7" s="41">
        <f t="shared" si="0"/>
        <v>260</v>
      </c>
      <c r="B7" s="41">
        <v>50</v>
      </c>
      <c r="C7" s="42" t="s">
        <v>150</v>
      </c>
      <c r="D7" s="41">
        <f t="shared" si="1"/>
        <v>50</v>
      </c>
      <c r="E7" s="34" t="s">
        <v>161</v>
      </c>
      <c r="G7" s="202"/>
    </row>
    <row r="8" spans="1:14" s="45" customFormat="1" ht="17.100000000000001" customHeight="1">
      <c r="A8" s="36">
        <f t="shared" si="0"/>
        <v>264</v>
      </c>
      <c r="B8" s="36">
        <v>4</v>
      </c>
      <c r="C8" s="38" t="s">
        <v>877</v>
      </c>
      <c r="D8" s="37">
        <f t="shared" si="1"/>
        <v>4</v>
      </c>
      <c r="E8" s="34" t="s">
        <v>1185</v>
      </c>
      <c r="G8" s="203" t="s">
        <v>871</v>
      </c>
      <c r="H8" s="109" t="s">
        <v>889</v>
      </c>
      <c r="I8" s="124" t="s">
        <v>693</v>
      </c>
      <c r="J8" s="109" t="s">
        <v>890</v>
      </c>
      <c r="K8" s="109" t="s">
        <v>891</v>
      </c>
      <c r="L8" s="109" t="s">
        <v>892</v>
      </c>
      <c r="M8" s="143" t="s">
        <v>143</v>
      </c>
    </row>
    <row r="9" spans="1:14" ht="17.100000000000001" customHeight="1">
      <c r="A9" s="41">
        <f t="shared" si="0"/>
        <v>296</v>
      </c>
      <c r="B9" s="41">
        <v>32</v>
      </c>
      <c r="C9" s="33" t="s">
        <v>150</v>
      </c>
      <c r="D9" s="32">
        <f t="shared" si="1"/>
        <v>32</v>
      </c>
      <c r="E9" s="34" t="s">
        <v>161</v>
      </c>
      <c r="G9" s="202"/>
    </row>
    <row r="10" spans="1:14" ht="45.95" customHeight="1">
      <c r="A10" s="129">
        <f t="shared" si="0"/>
        <v>311</v>
      </c>
      <c r="B10" s="129">
        <v>15</v>
      </c>
      <c r="C10" s="38" t="s">
        <v>153</v>
      </c>
      <c r="D10" s="36">
        <f t="shared" si="1"/>
        <v>15</v>
      </c>
      <c r="E10" s="34" t="s">
        <v>607</v>
      </c>
      <c r="F10" s="27">
        <v>0.7</v>
      </c>
      <c r="G10" s="203" t="s">
        <v>873</v>
      </c>
      <c r="H10" s="109" t="s">
        <v>742</v>
      </c>
      <c r="I10" s="110" t="s">
        <v>895</v>
      </c>
      <c r="J10" s="109" t="s">
        <v>893</v>
      </c>
      <c r="K10" s="109" t="s">
        <v>894</v>
      </c>
      <c r="L10" s="109"/>
      <c r="M10" s="143" t="s">
        <v>143</v>
      </c>
    </row>
    <row r="11" spans="1:14" ht="17.100000000000001" customHeight="1">
      <c r="A11" s="32">
        <f t="shared" si="0"/>
        <v>343</v>
      </c>
      <c r="B11" s="41">
        <v>32</v>
      </c>
      <c r="C11" s="33" t="s">
        <v>150</v>
      </c>
      <c r="D11" s="32">
        <f t="shared" si="1"/>
        <v>32</v>
      </c>
      <c r="E11" s="34" t="s">
        <v>161</v>
      </c>
      <c r="G11" s="202"/>
    </row>
    <row r="12" spans="1:14" ht="32.1" customHeight="1">
      <c r="A12" s="36">
        <f t="shared" si="0"/>
        <v>367</v>
      </c>
      <c r="B12" s="36">
        <v>24</v>
      </c>
      <c r="C12" s="38" t="s">
        <v>872</v>
      </c>
      <c r="D12" s="37">
        <f t="shared" ref="D12" si="2">B12</f>
        <v>24</v>
      </c>
      <c r="E12" s="34" t="s">
        <v>1186</v>
      </c>
      <c r="F12" s="27">
        <v>0.4</v>
      </c>
      <c r="G12" s="203" t="s">
        <v>876</v>
      </c>
      <c r="H12" s="109" t="s">
        <v>364</v>
      </c>
      <c r="I12" s="124" t="s">
        <v>896</v>
      </c>
      <c r="J12" s="109" t="s">
        <v>897</v>
      </c>
      <c r="K12" s="110" t="s">
        <v>898</v>
      </c>
      <c r="L12" s="79"/>
      <c r="M12" s="143" t="s">
        <v>143</v>
      </c>
    </row>
    <row r="13" spans="1:14" ht="17.100000000000001" customHeight="1">
      <c r="A13" s="32">
        <f t="shared" si="0"/>
        <v>413</v>
      </c>
      <c r="B13" s="32">
        <v>46</v>
      </c>
      <c r="C13" s="42" t="s">
        <v>150</v>
      </c>
      <c r="D13" s="41">
        <f t="shared" si="1"/>
        <v>46</v>
      </c>
      <c r="E13" s="34" t="s">
        <v>161</v>
      </c>
      <c r="G13" s="202"/>
    </row>
    <row r="14" spans="1:14" ht="32.1" customHeight="1">
      <c r="A14" s="36">
        <f t="shared" si="0"/>
        <v>419</v>
      </c>
      <c r="B14" s="36">
        <v>6</v>
      </c>
      <c r="C14" s="38" t="s">
        <v>874</v>
      </c>
      <c r="D14" s="36">
        <f t="shared" si="1"/>
        <v>6</v>
      </c>
      <c r="E14" s="34" t="s">
        <v>1187</v>
      </c>
      <c r="F14" s="45"/>
      <c r="G14" s="202" t="s">
        <v>875</v>
      </c>
      <c r="H14" s="109" t="s">
        <v>364</v>
      </c>
      <c r="I14" s="109" t="s">
        <v>899</v>
      </c>
      <c r="J14" s="109" t="s">
        <v>900</v>
      </c>
      <c r="K14" s="110" t="s">
        <v>901</v>
      </c>
      <c r="L14" s="79"/>
      <c r="M14" s="143" t="s">
        <v>143</v>
      </c>
    </row>
    <row r="15" spans="1:14" ht="17.100000000000001" customHeight="1">
      <c r="A15" s="32">
        <f t="shared" si="0"/>
        <v>487</v>
      </c>
      <c r="B15" s="32">
        <v>68</v>
      </c>
      <c r="C15" s="33" t="s">
        <v>150</v>
      </c>
      <c r="D15" s="32">
        <f t="shared" si="1"/>
        <v>68</v>
      </c>
      <c r="E15" s="34" t="s">
        <v>161</v>
      </c>
      <c r="G15" s="202"/>
    </row>
    <row r="16" spans="1:14" ht="33" customHeight="1">
      <c r="A16" s="36">
        <f t="shared" si="0"/>
        <v>501</v>
      </c>
      <c r="B16" s="36">
        <v>14</v>
      </c>
      <c r="C16" s="38" t="s">
        <v>878</v>
      </c>
      <c r="D16" s="36">
        <f t="shared" si="1"/>
        <v>14</v>
      </c>
      <c r="E16" s="34" t="s">
        <v>607</v>
      </c>
      <c r="F16" s="27">
        <v>0.7</v>
      </c>
      <c r="G16" s="202" t="s">
        <v>879</v>
      </c>
      <c r="H16" s="109" t="s">
        <v>906</v>
      </c>
      <c r="I16" s="110" t="s">
        <v>909</v>
      </c>
      <c r="J16" s="109" t="s">
        <v>907</v>
      </c>
      <c r="K16" s="109" t="s">
        <v>908</v>
      </c>
      <c r="L16" s="109"/>
      <c r="M16" s="143" t="s">
        <v>143</v>
      </c>
    </row>
    <row r="17" spans="1:14" ht="17.100000000000001" customHeight="1">
      <c r="A17" s="32">
        <f t="shared" si="0"/>
        <v>547</v>
      </c>
      <c r="B17" s="32">
        <v>46</v>
      </c>
      <c r="C17" s="33" t="s">
        <v>150</v>
      </c>
      <c r="D17" s="32">
        <f t="shared" si="1"/>
        <v>46</v>
      </c>
      <c r="E17" s="34" t="s">
        <v>161</v>
      </c>
      <c r="G17" s="202"/>
    </row>
    <row r="18" spans="1:14" ht="33.950000000000003" customHeight="1">
      <c r="A18" s="36">
        <f t="shared" si="0"/>
        <v>549</v>
      </c>
      <c r="B18" s="36">
        <v>2</v>
      </c>
      <c r="C18" s="38" t="s">
        <v>880</v>
      </c>
      <c r="D18" s="36">
        <f t="shared" ref="D18:D20" si="3">B18</f>
        <v>2</v>
      </c>
      <c r="E18" s="34" t="s">
        <v>1188</v>
      </c>
      <c r="F18" s="27">
        <v>0.2</v>
      </c>
      <c r="G18" s="202" t="s">
        <v>882</v>
      </c>
      <c r="H18" s="109" t="s">
        <v>902</v>
      </c>
      <c r="I18" s="110" t="s">
        <v>904</v>
      </c>
      <c r="J18" s="109" t="s">
        <v>903</v>
      </c>
      <c r="K18" s="110" t="s">
        <v>905</v>
      </c>
      <c r="L18" s="79"/>
      <c r="M18" s="143" t="s">
        <v>143</v>
      </c>
    </row>
    <row r="19" spans="1:14" ht="17.100000000000001" customHeight="1">
      <c r="A19" s="32">
        <f t="shared" si="0"/>
        <v>626</v>
      </c>
      <c r="B19" s="32">
        <v>77</v>
      </c>
      <c r="C19" s="33" t="s">
        <v>150</v>
      </c>
      <c r="D19" s="32">
        <f t="shared" si="3"/>
        <v>77</v>
      </c>
      <c r="E19" s="34" t="s">
        <v>161</v>
      </c>
      <c r="G19" s="202"/>
    </row>
    <row r="20" spans="1:14" ht="17.100000000000001" customHeight="1">
      <c r="A20" s="129">
        <f>A19+B20</f>
        <v>643</v>
      </c>
      <c r="B20" s="129">
        <v>17</v>
      </c>
      <c r="C20" s="38" t="s">
        <v>881</v>
      </c>
      <c r="D20" s="37">
        <f t="shared" si="3"/>
        <v>17</v>
      </c>
      <c r="E20" s="34" t="s">
        <v>1189</v>
      </c>
      <c r="F20" s="27">
        <v>0.8</v>
      </c>
      <c r="G20" s="205" t="s">
        <v>883</v>
      </c>
      <c r="H20" s="109" t="s">
        <v>910</v>
      </c>
      <c r="I20" s="109" t="s">
        <v>911</v>
      </c>
      <c r="J20" s="206" t="s">
        <v>690</v>
      </c>
      <c r="K20" s="109" t="s">
        <v>912</v>
      </c>
      <c r="L20" s="95"/>
      <c r="M20" s="143" t="s">
        <v>143</v>
      </c>
      <c r="N20" s="79" t="s">
        <v>583</v>
      </c>
    </row>
    <row r="21" spans="1:14" ht="17.100000000000001" customHeight="1">
      <c r="A21" s="32">
        <f t="shared" si="0"/>
        <v>646</v>
      </c>
      <c r="B21" s="32">
        <v>3</v>
      </c>
      <c r="C21" s="33" t="s">
        <v>150</v>
      </c>
      <c r="D21" s="32">
        <f t="shared" si="1"/>
        <v>3</v>
      </c>
      <c r="E21" s="34" t="s">
        <v>161</v>
      </c>
      <c r="G21" s="202"/>
    </row>
    <row r="22" spans="1:14" ht="17.100000000000001" customHeight="1">
      <c r="A22" s="27">
        <f t="shared" si="0"/>
        <v>662</v>
      </c>
      <c r="B22" s="27">
        <v>16</v>
      </c>
      <c r="C22" s="65" t="s">
        <v>616</v>
      </c>
      <c r="D22" s="45">
        <f>B22+B23</f>
        <v>34</v>
      </c>
      <c r="E22" s="34" t="s">
        <v>1190</v>
      </c>
      <c r="F22" s="27">
        <v>1.7</v>
      </c>
      <c r="G22" s="202"/>
    </row>
    <row r="23" spans="1:14" ht="32.1" customHeight="1">
      <c r="A23" s="27">
        <f t="shared" ref="A23" si="4">A22+B23</f>
        <v>680</v>
      </c>
      <c r="B23" s="27">
        <v>18</v>
      </c>
      <c r="C23" s="65" t="s">
        <v>616</v>
      </c>
      <c r="D23" s="45"/>
      <c r="E23" s="34" t="s">
        <v>1191</v>
      </c>
      <c r="F23" s="27">
        <v>2.2999999999999998</v>
      </c>
      <c r="G23" s="205" t="s">
        <v>884</v>
      </c>
      <c r="H23" s="109" t="s">
        <v>364</v>
      </c>
      <c r="I23" s="109"/>
      <c r="J23" s="110" t="s">
        <v>914</v>
      </c>
      <c r="K23" s="109" t="s">
        <v>913</v>
      </c>
      <c r="L23" s="109"/>
      <c r="M23" s="143" t="s">
        <v>143</v>
      </c>
    </row>
    <row r="24" spans="1:14" ht="17.100000000000001" customHeight="1">
      <c r="A24" s="32">
        <f>A23+B24</f>
        <v>772</v>
      </c>
      <c r="B24" s="32">
        <v>92</v>
      </c>
      <c r="C24" s="33" t="s">
        <v>150</v>
      </c>
      <c r="D24" s="32">
        <f t="shared" si="1"/>
        <v>92</v>
      </c>
      <c r="E24" s="34" t="s">
        <v>161</v>
      </c>
      <c r="G24" s="202"/>
    </row>
    <row r="25" spans="1:14" ht="17.100000000000001" customHeight="1">
      <c r="A25" s="36">
        <f t="shared" si="0"/>
        <v>781</v>
      </c>
      <c r="B25" s="36">
        <v>9</v>
      </c>
      <c r="C25" s="38" t="s">
        <v>885</v>
      </c>
      <c r="D25" s="37">
        <f t="shared" si="1"/>
        <v>9</v>
      </c>
      <c r="E25" s="34" t="s">
        <v>1192</v>
      </c>
      <c r="F25" s="27">
        <v>1.8</v>
      </c>
      <c r="G25" s="205" t="s">
        <v>886</v>
      </c>
      <c r="H25" s="109" t="s">
        <v>906</v>
      </c>
      <c r="I25" s="109" t="s">
        <v>915</v>
      </c>
      <c r="J25" s="109" t="s">
        <v>916</v>
      </c>
      <c r="K25" s="109" t="s">
        <v>917</v>
      </c>
      <c r="L25" s="79"/>
      <c r="M25" s="143" t="s">
        <v>143</v>
      </c>
      <c r="N25" s="79" t="s">
        <v>583</v>
      </c>
    </row>
    <row r="26" spans="1:14" ht="17.100000000000001" customHeight="1">
      <c r="A26" s="41">
        <f t="shared" si="0"/>
        <v>857</v>
      </c>
      <c r="B26" s="41">
        <v>76</v>
      </c>
      <c r="C26" s="42" t="s">
        <v>150</v>
      </c>
      <c r="D26" s="41">
        <f t="shared" si="1"/>
        <v>76</v>
      </c>
      <c r="E26" s="34" t="s">
        <v>1193</v>
      </c>
      <c r="G26" s="202"/>
    </row>
    <row r="27" spans="1:14" ht="17.100000000000001" customHeight="1">
      <c r="A27" s="36">
        <f>A26+B27</f>
        <v>869</v>
      </c>
      <c r="B27" s="36">
        <v>12</v>
      </c>
      <c r="C27" s="38" t="s">
        <v>888</v>
      </c>
      <c r="D27" s="37">
        <f t="shared" ref="D27" si="5">B27</f>
        <v>12</v>
      </c>
      <c r="E27" s="34" t="s">
        <v>1194</v>
      </c>
      <c r="F27" s="27">
        <v>1.2</v>
      </c>
      <c r="G27" s="205" t="s">
        <v>887</v>
      </c>
      <c r="H27" s="109" t="s">
        <v>906</v>
      </c>
      <c r="I27" s="109" t="s">
        <v>918</v>
      </c>
      <c r="J27" s="109" t="s">
        <v>919</v>
      </c>
      <c r="K27" s="109" t="s">
        <v>920</v>
      </c>
      <c r="L27" s="109"/>
      <c r="M27" s="143" t="s">
        <v>143</v>
      </c>
      <c r="N27" s="79" t="s">
        <v>583</v>
      </c>
    </row>
    <row r="28" spans="1:14" ht="17.100000000000001" customHeight="1">
      <c r="A28" s="32">
        <f>A27+B28</f>
        <v>924</v>
      </c>
      <c r="B28" s="32">
        <v>55</v>
      </c>
      <c r="C28" s="33" t="s">
        <v>150</v>
      </c>
      <c r="D28" s="32">
        <f t="shared" ref="D28" si="6">B28</f>
        <v>55</v>
      </c>
      <c r="E28" s="34" t="s">
        <v>161</v>
      </c>
      <c r="G28" s="202"/>
    </row>
    <row r="29" spans="1:14" ht="17.100000000000001" customHeight="1">
      <c r="A29" s="101">
        <f t="shared" ref="A29" si="7">A28+B29</f>
        <v>957</v>
      </c>
      <c r="B29" s="101">
        <v>33</v>
      </c>
      <c r="C29" s="101" t="s">
        <v>1195</v>
      </c>
      <c r="D29" s="101">
        <f>B29</f>
        <v>33</v>
      </c>
      <c r="E29" s="27" t="s">
        <v>1196</v>
      </c>
      <c r="F29" s="27">
        <v>38</v>
      </c>
      <c r="G29" s="202"/>
    </row>
    <row r="30" spans="1:14" ht="17.100000000000001" customHeight="1">
      <c r="A30" s="132"/>
      <c r="B30" s="132"/>
      <c r="C30" s="198" t="s">
        <v>1197</v>
      </c>
      <c r="D30" s="132"/>
      <c r="E30" s="53" t="s">
        <v>1198</v>
      </c>
      <c r="F30" s="55"/>
      <c r="G30" s="204"/>
      <c r="H30" s="55"/>
      <c r="I30" s="55"/>
      <c r="J30" s="55"/>
      <c r="K30" s="55"/>
      <c r="L30" s="55"/>
      <c r="M30" s="55"/>
      <c r="N30" s="55"/>
    </row>
    <row r="32" spans="1:14" ht="17.100000000000001" customHeight="1">
      <c r="A32" s="27" t="s">
        <v>747</v>
      </c>
    </row>
    <row r="33" spans="1:1" ht="17.100000000000001" customHeight="1">
      <c r="A33" s="27" t="s">
        <v>1199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98BF0-A470-A041-9BEA-118FF5D37D57}">
  <dimension ref="A1:L31"/>
  <sheetViews>
    <sheetView zoomScale="131" zoomScaleNormal="131" workbookViewId="0">
      <selection activeCell="E2" sqref="E2"/>
    </sheetView>
  </sheetViews>
  <sheetFormatPr defaultColWidth="11.33203125" defaultRowHeight="17.100000000000001" customHeight="1"/>
  <cols>
    <col min="1" max="2" width="7.44140625" style="27" customWidth="1"/>
    <col min="3" max="3" width="18.33203125" style="27" customWidth="1"/>
    <col min="4" max="4" width="9.109375" style="27" customWidth="1"/>
    <col min="5" max="5" width="47.33203125" style="27" customWidth="1"/>
    <col min="6" max="6" width="9.33203125" style="35" customWidth="1"/>
    <col min="7" max="7" width="11.33203125" style="27"/>
    <col min="8" max="8" width="20.6640625" style="27" customWidth="1"/>
    <col min="9" max="9" width="14" style="27" customWidth="1"/>
    <col min="10" max="10" width="15" style="27" customWidth="1"/>
    <col min="11" max="11" width="14.44140625" style="27" customWidth="1"/>
    <col min="12" max="16384" width="11.33203125" style="27"/>
  </cols>
  <sheetData>
    <row r="1" spans="1:12" ht="17.100000000000001" customHeight="1">
      <c r="A1" s="22"/>
      <c r="B1" s="23"/>
      <c r="C1" s="1" t="s">
        <v>680</v>
      </c>
      <c r="D1" s="24" t="s">
        <v>142</v>
      </c>
      <c r="E1" s="24" t="s">
        <v>670</v>
      </c>
      <c r="F1" s="25" t="s">
        <v>672</v>
      </c>
      <c r="G1" s="26" t="s">
        <v>227</v>
      </c>
    </row>
    <row r="2" spans="1:12" ht="17.100000000000001" customHeight="1">
      <c r="A2" s="22"/>
      <c r="B2" s="23"/>
      <c r="C2" s="24" t="s">
        <v>668</v>
      </c>
      <c r="D2" s="1" t="s">
        <v>669</v>
      </c>
      <c r="E2" s="24" t="s">
        <v>671</v>
      </c>
      <c r="F2" s="85"/>
      <c r="G2" s="29"/>
    </row>
    <row r="3" spans="1:12" ht="17.100000000000001" customHeight="1">
      <c r="A3" s="140" t="s">
        <v>390</v>
      </c>
      <c r="B3" s="86" t="s">
        <v>393</v>
      </c>
      <c r="C3" s="86" t="s">
        <v>145</v>
      </c>
      <c r="D3" s="86" t="s">
        <v>146</v>
      </c>
      <c r="E3" s="86" t="s">
        <v>147</v>
      </c>
      <c r="F3" s="87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</row>
    <row r="4" spans="1:12" ht="17.100000000000001" customHeight="1">
      <c r="A4" s="32">
        <f>B4</f>
        <v>100</v>
      </c>
      <c r="B4" s="32">
        <v>100</v>
      </c>
      <c r="C4" s="33" t="s">
        <v>150</v>
      </c>
      <c r="D4" s="32">
        <f>B4</f>
        <v>100</v>
      </c>
      <c r="E4" s="34" t="s">
        <v>289</v>
      </c>
    </row>
    <row r="5" spans="1:12" s="45" customFormat="1" ht="17.100000000000001" customHeight="1">
      <c r="A5" s="36">
        <f>A4+B5</f>
        <v>106</v>
      </c>
      <c r="B5" s="36">
        <v>6</v>
      </c>
      <c r="C5" s="38" t="s">
        <v>153</v>
      </c>
      <c r="D5" s="37">
        <f t="shared" ref="D5:D14" si="0">B5</f>
        <v>6</v>
      </c>
      <c r="E5" s="127" t="s">
        <v>1292</v>
      </c>
      <c r="F5" s="48">
        <v>0.2</v>
      </c>
    </row>
    <row r="6" spans="1:12" ht="17.100000000000001" customHeight="1">
      <c r="A6" s="32">
        <f>A5+B6</f>
        <v>226</v>
      </c>
      <c r="B6" s="41">
        <v>120</v>
      </c>
      <c r="C6" s="33" t="s">
        <v>150</v>
      </c>
      <c r="D6" s="32">
        <f t="shared" si="0"/>
        <v>120</v>
      </c>
      <c r="E6" s="34" t="s">
        <v>161</v>
      </c>
    </row>
    <row r="7" spans="1:12" ht="17.100000000000001" customHeight="1">
      <c r="A7" s="45">
        <f t="shared" ref="A7:A14" si="1">A6+B7</f>
        <v>234</v>
      </c>
      <c r="B7" s="45">
        <v>8</v>
      </c>
      <c r="C7" s="45" t="s">
        <v>610</v>
      </c>
      <c r="D7" s="45">
        <f t="shared" si="0"/>
        <v>8</v>
      </c>
      <c r="E7" s="7" t="s">
        <v>673</v>
      </c>
      <c r="F7" s="35">
        <v>0.8</v>
      </c>
    </row>
    <row r="8" spans="1:12" ht="17.100000000000001" customHeight="1">
      <c r="A8" s="32">
        <f>A7+B8</f>
        <v>274</v>
      </c>
      <c r="B8" s="32">
        <v>40</v>
      </c>
      <c r="C8" s="33" t="s">
        <v>150</v>
      </c>
      <c r="D8" s="32">
        <f t="shared" si="0"/>
        <v>40</v>
      </c>
      <c r="E8" s="34" t="s">
        <v>161</v>
      </c>
    </row>
    <row r="9" spans="1:12" ht="17.100000000000001" customHeight="1">
      <c r="A9" s="36">
        <f t="shared" si="1"/>
        <v>279</v>
      </c>
      <c r="B9" s="36">
        <v>5</v>
      </c>
      <c r="C9" s="38" t="s">
        <v>162</v>
      </c>
      <c r="D9" s="37">
        <f t="shared" ref="D9" si="2">B9</f>
        <v>5</v>
      </c>
      <c r="E9" s="34" t="s">
        <v>607</v>
      </c>
      <c r="F9" s="35">
        <v>0.3</v>
      </c>
      <c r="H9" s="152"/>
      <c r="I9" s="152"/>
      <c r="J9" s="47"/>
      <c r="K9" s="152"/>
      <c r="L9" s="45"/>
    </row>
    <row r="10" spans="1:12" ht="17.100000000000001" customHeight="1">
      <c r="A10" s="45">
        <f>A9+B10</f>
        <v>305</v>
      </c>
      <c r="B10" s="45">
        <v>26</v>
      </c>
      <c r="C10" s="45" t="s">
        <v>616</v>
      </c>
      <c r="D10" s="45">
        <f>B10+B11</f>
        <v>37</v>
      </c>
      <c r="E10" s="7" t="s">
        <v>674</v>
      </c>
      <c r="F10" s="35">
        <v>0.8</v>
      </c>
    </row>
    <row r="11" spans="1:12" ht="17.100000000000001" customHeight="1">
      <c r="A11" s="65">
        <f>A10+B11</f>
        <v>316</v>
      </c>
      <c r="B11" s="65">
        <v>11</v>
      </c>
      <c r="C11" s="65" t="s">
        <v>616</v>
      </c>
      <c r="D11" s="65"/>
      <c r="E11" s="2" t="s">
        <v>784</v>
      </c>
      <c r="F11" s="35">
        <v>1.3</v>
      </c>
    </row>
    <row r="12" spans="1:12" ht="17.100000000000001" customHeight="1">
      <c r="A12" s="32">
        <f t="shared" si="1"/>
        <v>386</v>
      </c>
      <c r="B12" s="32">
        <v>70</v>
      </c>
      <c r="C12" s="33" t="s">
        <v>150</v>
      </c>
      <c r="D12" s="32">
        <f t="shared" si="0"/>
        <v>70</v>
      </c>
      <c r="E12" s="34" t="s">
        <v>497</v>
      </c>
    </row>
    <row r="13" spans="1:12" ht="17.100000000000001" customHeight="1">
      <c r="A13" s="36">
        <f>A12+B13</f>
        <v>389</v>
      </c>
      <c r="B13" s="36">
        <v>3</v>
      </c>
      <c r="C13" s="38" t="s">
        <v>162</v>
      </c>
      <c r="D13" s="37">
        <f t="shared" si="0"/>
        <v>3</v>
      </c>
      <c r="E13" s="2" t="s">
        <v>675</v>
      </c>
    </row>
    <row r="14" spans="1:12" ht="17.100000000000001" customHeight="1">
      <c r="A14" s="41">
        <f t="shared" si="1"/>
        <v>489</v>
      </c>
      <c r="B14" s="41">
        <v>100</v>
      </c>
      <c r="C14" s="42" t="s">
        <v>150</v>
      </c>
      <c r="D14" s="41">
        <f t="shared" si="0"/>
        <v>100</v>
      </c>
      <c r="E14" s="34" t="s">
        <v>622</v>
      </c>
    </row>
    <row r="15" spans="1:12" ht="17.100000000000001" customHeight="1">
      <c r="A15" s="27">
        <f>A14+B15</f>
        <v>504</v>
      </c>
      <c r="B15" s="27">
        <v>15</v>
      </c>
      <c r="C15" s="45" t="s">
        <v>623</v>
      </c>
      <c r="D15" s="27">
        <f>B15</f>
        <v>15</v>
      </c>
      <c r="E15" s="7" t="s">
        <v>676</v>
      </c>
      <c r="F15" s="35">
        <v>0.8</v>
      </c>
    </row>
    <row r="16" spans="1:12" ht="17.100000000000001" customHeight="1">
      <c r="A16" s="32">
        <f>A15+B16</f>
        <v>584</v>
      </c>
      <c r="B16" s="32">
        <v>80</v>
      </c>
      <c r="C16" s="33" t="s">
        <v>150</v>
      </c>
      <c r="D16" s="32">
        <f t="shared" ref="D16" si="3">B16</f>
        <v>80</v>
      </c>
      <c r="E16" s="34" t="s">
        <v>161</v>
      </c>
    </row>
    <row r="17" spans="1:12" ht="17.100000000000001" customHeight="1">
      <c r="A17" s="27">
        <f t="shared" ref="A17:A29" si="4">A16+B17</f>
        <v>588</v>
      </c>
      <c r="B17" s="27">
        <v>4</v>
      </c>
      <c r="E17" s="7" t="s">
        <v>677</v>
      </c>
    </row>
    <row r="18" spans="1:12" ht="17.100000000000001" customHeight="1">
      <c r="A18" s="32">
        <f t="shared" si="4"/>
        <v>628</v>
      </c>
      <c r="B18" s="32">
        <v>40</v>
      </c>
      <c r="C18" s="33" t="s">
        <v>150</v>
      </c>
      <c r="D18" s="32">
        <f t="shared" ref="D18" si="5">B18</f>
        <v>40</v>
      </c>
      <c r="E18" s="34" t="s">
        <v>161</v>
      </c>
    </row>
    <row r="19" spans="1:12" ht="17.100000000000001" customHeight="1">
      <c r="A19" s="27">
        <f t="shared" si="4"/>
        <v>636</v>
      </c>
      <c r="B19" s="27">
        <v>8</v>
      </c>
      <c r="E19" s="7" t="s">
        <v>678</v>
      </c>
      <c r="F19" s="35">
        <v>1</v>
      </c>
    </row>
    <row r="20" spans="1:12" ht="17.100000000000001" customHeight="1">
      <c r="A20" s="32">
        <f t="shared" si="4"/>
        <v>646</v>
      </c>
      <c r="B20" s="32">
        <v>10</v>
      </c>
      <c r="C20" s="33" t="s">
        <v>150</v>
      </c>
      <c r="D20" s="32">
        <f t="shared" ref="D20" si="6">B20</f>
        <v>10</v>
      </c>
      <c r="E20" s="34" t="s">
        <v>161</v>
      </c>
    </row>
    <row r="21" spans="1:12" ht="17.100000000000001" customHeight="1">
      <c r="A21" s="153">
        <f t="shared" si="4"/>
        <v>726</v>
      </c>
      <c r="B21" s="153">
        <v>80</v>
      </c>
      <c r="C21" s="184" t="s">
        <v>679</v>
      </c>
      <c r="D21" s="153"/>
    </row>
    <row r="22" spans="1:12" ht="17.100000000000001" customHeight="1">
      <c r="A22" s="154">
        <f t="shared" si="4"/>
        <v>756</v>
      </c>
      <c r="B22" s="154">
        <v>30</v>
      </c>
      <c r="C22" s="33" t="s">
        <v>150</v>
      </c>
      <c r="D22" s="32">
        <f t="shared" ref="D22" si="7">B22</f>
        <v>30</v>
      </c>
      <c r="E22" s="34" t="s">
        <v>161</v>
      </c>
    </row>
    <row r="23" spans="1:12" ht="17.100000000000001" customHeight="1">
      <c r="A23" s="27">
        <f t="shared" si="4"/>
        <v>790</v>
      </c>
      <c r="B23" s="27">
        <v>34</v>
      </c>
      <c r="C23" s="45" t="s">
        <v>628</v>
      </c>
      <c r="D23" s="27">
        <f>B23+B24</f>
        <v>36</v>
      </c>
      <c r="E23" s="7" t="s">
        <v>682</v>
      </c>
      <c r="F23" s="35">
        <v>0.4</v>
      </c>
      <c r="G23" s="27" t="s">
        <v>687</v>
      </c>
      <c r="H23" s="109" t="s">
        <v>689</v>
      </c>
      <c r="I23" s="109"/>
      <c r="J23" s="109" t="s">
        <v>690</v>
      </c>
      <c r="K23" s="109" t="s">
        <v>691</v>
      </c>
      <c r="L23" s="79" t="s">
        <v>227</v>
      </c>
    </row>
    <row r="24" spans="1:12" ht="17.100000000000001" customHeight="1">
      <c r="A24" s="27">
        <f t="shared" si="4"/>
        <v>792</v>
      </c>
      <c r="B24" s="27">
        <v>2</v>
      </c>
      <c r="C24" s="45" t="s">
        <v>628</v>
      </c>
      <c r="E24" s="7" t="s">
        <v>683</v>
      </c>
    </row>
    <row r="25" spans="1:12" ht="17.100000000000001" customHeight="1">
      <c r="A25" s="129">
        <f>A24+B25</f>
        <v>796</v>
      </c>
      <c r="B25" s="129">
        <v>4</v>
      </c>
      <c r="C25" s="155" t="s">
        <v>373</v>
      </c>
      <c r="D25" s="156">
        <f t="shared" ref="D25:D27" si="8">B25</f>
        <v>4</v>
      </c>
      <c r="E25" s="7" t="s">
        <v>684</v>
      </c>
      <c r="F25" s="35">
        <v>0.2</v>
      </c>
      <c r="G25" s="27" t="s">
        <v>681</v>
      </c>
      <c r="H25" s="109" t="s">
        <v>692</v>
      </c>
      <c r="I25" s="109" t="s">
        <v>693</v>
      </c>
      <c r="J25" s="109" t="s">
        <v>694</v>
      </c>
      <c r="K25" s="109" t="s">
        <v>695</v>
      </c>
      <c r="L25" s="79" t="s">
        <v>227</v>
      </c>
    </row>
    <row r="26" spans="1:12" ht="17.100000000000001" customHeight="1">
      <c r="A26" s="32">
        <f t="shared" si="4"/>
        <v>894</v>
      </c>
      <c r="B26" s="32">
        <v>98</v>
      </c>
      <c r="C26" s="33" t="s">
        <v>150</v>
      </c>
      <c r="D26" s="32">
        <f t="shared" si="8"/>
        <v>98</v>
      </c>
      <c r="E26" s="34" t="s">
        <v>631</v>
      </c>
    </row>
    <row r="27" spans="1:12" ht="17.100000000000001" customHeight="1">
      <c r="A27" s="36">
        <f t="shared" si="4"/>
        <v>902</v>
      </c>
      <c r="B27" s="36">
        <v>8</v>
      </c>
      <c r="C27" s="38" t="s">
        <v>166</v>
      </c>
      <c r="D27" s="37">
        <f t="shared" si="8"/>
        <v>8</v>
      </c>
      <c r="E27" s="4" t="s">
        <v>685</v>
      </c>
      <c r="F27" s="35">
        <v>0.8</v>
      </c>
      <c r="G27" s="27" t="s">
        <v>688</v>
      </c>
      <c r="H27" s="109" t="s">
        <v>696</v>
      </c>
      <c r="I27" s="109"/>
      <c r="J27" s="109" t="s">
        <v>697</v>
      </c>
      <c r="K27" s="109" t="s">
        <v>698</v>
      </c>
      <c r="L27" s="79" t="s">
        <v>227</v>
      </c>
    </row>
    <row r="28" spans="1:12" ht="17.100000000000001" customHeight="1">
      <c r="A28" s="32">
        <f t="shared" si="4"/>
        <v>914</v>
      </c>
      <c r="B28" s="32">
        <v>12</v>
      </c>
      <c r="C28" s="33" t="s">
        <v>150</v>
      </c>
      <c r="D28" s="32">
        <f t="shared" ref="D28:D29" si="9">B28</f>
        <v>12</v>
      </c>
      <c r="E28" s="34" t="s">
        <v>631</v>
      </c>
    </row>
    <row r="29" spans="1:12" ht="17.100000000000001" customHeight="1">
      <c r="A29" s="132">
        <f t="shared" si="4"/>
        <v>1094</v>
      </c>
      <c r="B29" s="132">
        <v>180</v>
      </c>
      <c r="C29" s="157" t="s">
        <v>651</v>
      </c>
      <c r="D29" s="158">
        <f t="shared" si="9"/>
        <v>180</v>
      </c>
      <c r="E29" s="159" t="s">
        <v>686</v>
      </c>
      <c r="F29" s="54">
        <v>19.5</v>
      </c>
      <c r="G29" s="55"/>
      <c r="H29" s="55"/>
      <c r="I29" s="55"/>
      <c r="J29" s="55"/>
      <c r="K29" s="55"/>
      <c r="L29" s="55"/>
    </row>
    <row r="31" spans="1:12" ht="17.100000000000001" customHeight="1">
      <c r="A31" s="27" t="s">
        <v>755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1F8AC-1E5B-3E4B-9FE1-6D7A886080F8}">
  <dimension ref="A1:L46"/>
  <sheetViews>
    <sheetView zoomScale="124" zoomScaleNormal="124" workbookViewId="0">
      <selection activeCell="E2" sqref="E2"/>
    </sheetView>
  </sheetViews>
  <sheetFormatPr defaultColWidth="11.33203125" defaultRowHeight="17.100000000000001" customHeight="1"/>
  <cols>
    <col min="1" max="2" width="8.109375" style="27" customWidth="1"/>
    <col min="3" max="3" width="18.33203125" style="27" customWidth="1"/>
    <col min="4" max="4" width="9.109375" style="27" customWidth="1"/>
    <col min="5" max="5" width="47.33203125" style="27" customWidth="1"/>
    <col min="6" max="6" width="9.33203125" style="27" customWidth="1"/>
    <col min="7" max="7" width="11.33203125" style="27"/>
    <col min="8" max="8" width="18.44140625" style="27" customWidth="1"/>
    <col min="9" max="9" width="14" style="27" customWidth="1"/>
    <col min="10" max="10" width="16.44140625" style="27" customWidth="1"/>
    <col min="11" max="11" width="15" style="27" customWidth="1"/>
    <col min="12" max="16384" width="11.33203125" style="27"/>
  </cols>
  <sheetData>
    <row r="1" spans="1:12" ht="17.100000000000001" customHeight="1">
      <c r="A1" s="22"/>
      <c r="B1" s="23"/>
      <c r="C1" s="1" t="s">
        <v>1615</v>
      </c>
      <c r="D1" s="24" t="s">
        <v>142</v>
      </c>
      <c r="E1" s="24" t="s">
        <v>132</v>
      </c>
      <c r="F1" s="72" t="s">
        <v>136</v>
      </c>
      <c r="G1" s="26" t="s">
        <v>227</v>
      </c>
    </row>
    <row r="2" spans="1:12" ht="17.100000000000001" customHeight="1">
      <c r="A2" s="22"/>
      <c r="B2" s="23"/>
      <c r="C2" s="24" t="s">
        <v>131</v>
      </c>
      <c r="D2" s="24" t="s">
        <v>604</v>
      </c>
      <c r="E2" s="24" t="s">
        <v>133</v>
      </c>
      <c r="F2" s="113"/>
      <c r="G2" s="29"/>
    </row>
    <row r="3" spans="1:12" ht="17.100000000000001" customHeight="1">
      <c r="A3" s="140" t="s">
        <v>390</v>
      </c>
      <c r="B3" s="86" t="s">
        <v>393</v>
      </c>
      <c r="C3" s="86" t="s">
        <v>145</v>
      </c>
      <c r="D3" s="86" t="s">
        <v>146</v>
      </c>
      <c r="E3" s="86" t="s">
        <v>147</v>
      </c>
      <c r="F3" s="86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</row>
    <row r="4" spans="1:12" ht="17.100000000000001" customHeight="1">
      <c r="A4" s="32">
        <f>B4</f>
        <v>100</v>
      </c>
      <c r="B4" s="32">
        <v>100</v>
      </c>
      <c r="C4" s="33" t="s">
        <v>150</v>
      </c>
      <c r="D4" s="32">
        <f>B4</f>
        <v>100</v>
      </c>
      <c r="E4" s="34" t="s">
        <v>151</v>
      </c>
    </row>
    <row r="5" spans="1:12" ht="17.100000000000001" customHeight="1">
      <c r="A5" s="32">
        <f>B5+A4</f>
        <v>250</v>
      </c>
      <c r="B5" s="32">
        <v>150</v>
      </c>
      <c r="C5" s="33" t="s">
        <v>150</v>
      </c>
      <c r="D5" s="32">
        <f>B5</f>
        <v>150</v>
      </c>
      <c r="E5" s="34" t="s">
        <v>289</v>
      </c>
    </row>
    <row r="6" spans="1:12" ht="17.100000000000001" customHeight="1">
      <c r="A6" s="36">
        <f t="shared" ref="A6:A12" si="0">A5+B6</f>
        <v>255</v>
      </c>
      <c r="B6" s="36">
        <v>5</v>
      </c>
      <c r="C6" s="38" t="s">
        <v>605</v>
      </c>
      <c r="D6" s="37">
        <f t="shared" ref="D6:D25" si="1">B6</f>
        <v>5</v>
      </c>
      <c r="E6" s="39" t="s">
        <v>606</v>
      </c>
      <c r="F6" s="27">
        <v>0.3</v>
      </c>
    </row>
    <row r="7" spans="1:12" ht="17.100000000000001" customHeight="1">
      <c r="A7" s="41">
        <f t="shared" si="0"/>
        <v>335</v>
      </c>
      <c r="B7" s="41">
        <v>80</v>
      </c>
      <c r="C7" s="42" t="s">
        <v>150</v>
      </c>
      <c r="D7" s="41">
        <f t="shared" si="1"/>
        <v>80</v>
      </c>
      <c r="E7" s="34" t="s">
        <v>161</v>
      </c>
    </row>
    <row r="8" spans="1:12" s="45" customFormat="1" ht="17.100000000000001" customHeight="1">
      <c r="A8" s="36">
        <f t="shared" si="0"/>
        <v>345</v>
      </c>
      <c r="B8" s="36">
        <v>10</v>
      </c>
      <c r="C8" s="38" t="s">
        <v>153</v>
      </c>
      <c r="D8" s="37">
        <f t="shared" ref="D8" si="2">B8</f>
        <v>10</v>
      </c>
      <c r="E8" s="127" t="s">
        <v>1293</v>
      </c>
      <c r="F8" s="45">
        <v>0.4</v>
      </c>
    </row>
    <row r="9" spans="1:12" ht="17.100000000000001" customHeight="1">
      <c r="A9" s="41">
        <f t="shared" si="0"/>
        <v>349</v>
      </c>
      <c r="B9" s="41">
        <v>4</v>
      </c>
      <c r="C9" s="33" t="s">
        <v>150</v>
      </c>
      <c r="D9" s="32">
        <f t="shared" si="1"/>
        <v>4</v>
      </c>
      <c r="E9" s="34" t="s">
        <v>161</v>
      </c>
    </row>
    <row r="10" spans="1:12" ht="17.100000000000001" customHeight="1">
      <c r="A10" s="129">
        <f t="shared" si="0"/>
        <v>352</v>
      </c>
      <c r="B10" s="129">
        <v>3</v>
      </c>
      <c r="C10" s="44" t="s">
        <v>608</v>
      </c>
      <c r="D10" s="36">
        <f t="shared" si="1"/>
        <v>3</v>
      </c>
      <c r="E10" s="34" t="s">
        <v>609</v>
      </c>
    </row>
    <row r="11" spans="1:12" ht="17.100000000000001" customHeight="1">
      <c r="A11" s="32">
        <f t="shared" si="0"/>
        <v>482</v>
      </c>
      <c r="B11" s="41">
        <v>130</v>
      </c>
      <c r="C11" s="33" t="s">
        <v>150</v>
      </c>
      <c r="D11" s="32">
        <f t="shared" si="1"/>
        <v>130</v>
      </c>
      <c r="E11" s="34" t="s">
        <v>161</v>
      </c>
    </row>
    <row r="12" spans="1:12" ht="17.100000000000001" customHeight="1">
      <c r="A12" s="45">
        <f t="shared" si="0"/>
        <v>498</v>
      </c>
      <c r="B12" s="45">
        <v>16</v>
      </c>
      <c r="C12" s="45" t="s">
        <v>610</v>
      </c>
      <c r="D12" s="45">
        <f t="shared" si="1"/>
        <v>16</v>
      </c>
      <c r="E12" s="27" t="s">
        <v>611</v>
      </c>
      <c r="F12" s="27">
        <v>1.2</v>
      </c>
    </row>
    <row r="13" spans="1:12" ht="17.100000000000001" customHeight="1">
      <c r="A13" s="32">
        <f t="shared" ref="A13:A25" si="3">A12+B13</f>
        <v>506</v>
      </c>
      <c r="B13" s="32">
        <v>8</v>
      </c>
      <c r="C13" s="42" t="s">
        <v>150</v>
      </c>
      <c r="D13" s="41">
        <f t="shared" si="1"/>
        <v>8</v>
      </c>
      <c r="E13" s="34" t="s">
        <v>161</v>
      </c>
    </row>
    <row r="14" spans="1:12" ht="17.100000000000001" customHeight="1">
      <c r="A14" s="36">
        <f t="shared" si="3"/>
        <v>508</v>
      </c>
      <c r="B14" s="36">
        <v>2</v>
      </c>
      <c r="C14" s="44" t="s">
        <v>612</v>
      </c>
      <c r="D14" s="36">
        <f t="shared" si="1"/>
        <v>2</v>
      </c>
      <c r="E14" s="34" t="s">
        <v>613</v>
      </c>
      <c r="F14" s="45"/>
      <c r="G14" s="27" t="s">
        <v>134</v>
      </c>
      <c r="H14" s="109" t="s">
        <v>638</v>
      </c>
      <c r="I14" s="109" t="s">
        <v>639</v>
      </c>
      <c r="J14" s="109" t="s">
        <v>640</v>
      </c>
      <c r="K14" s="109" t="s">
        <v>641</v>
      </c>
      <c r="L14" s="79" t="s">
        <v>227</v>
      </c>
    </row>
    <row r="15" spans="1:12" ht="17.100000000000001" customHeight="1">
      <c r="A15" s="32">
        <f t="shared" si="3"/>
        <v>601</v>
      </c>
      <c r="B15" s="32">
        <v>93</v>
      </c>
      <c r="C15" s="33" t="s">
        <v>150</v>
      </c>
      <c r="D15" s="32">
        <f t="shared" si="1"/>
        <v>93</v>
      </c>
      <c r="E15" s="34" t="s">
        <v>161</v>
      </c>
    </row>
    <row r="16" spans="1:12" ht="33" customHeight="1">
      <c r="A16" s="36">
        <f t="shared" si="3"/>
        <v>604</v>
      </c>
      <c r="B16" s="36">
        <v>3</v>
      </c>
      <c r="C16" s="44" t="s">
        <v>614</v>
      </c>
      <c r="D16" s="36">
        <f t="shared" si="1"/>
        <v>3</v>
      </c>
      <c r="E16" s="34" t="s">
        <v>615</v>
      </c>
      <c r="G16" s="27" t="s">
        <v>135</v>
      </c>
      <c r="H16" s="109" t="s">
        <v>642</v>
      </c>
      <c r="I16" s="109" t="s">
        <v>643</v>
      </c>
      <c r="J16" s="110" t="s">
        <v>645</v>
      </c>
      <c r="K16" s="109" t="s">
        <v>644</v>
      </c>
      <c r="L16" s="79" t="s">
        <v>227</v>
      </c>
    </row>
    <row r="17" spans="1:6" ht="17.100000000000001" customHeight="1">
      <c r="A17" s="32">
        <f t="shared" si="3"/>
        <v>606</v>
      </c>
      <c r="B17" s="32">
        <v>2</v>
      </c>
      <c r="C17" s="33" t="s">
        <v>150</v>
      </c>
      <c r="D17" s="32">
        <f t="shared" si="1"/>
        <v>2</v>
      </c>
      <c r="E17" s="34" t="s">
        <v>499</v>
      </c>
    </row>
    <row r="18" spans="1:6" ht="17.100000000000001" customHeight="1">
      <c r="A18" s="45">
        <f t="shared" si="3"/>
        <v>613</v>
      </c>
      <c r="B18" s="45">
        <v>7</v>
      </c>
      <c r="C18" s="45" t="s">
        <v>616</v>
      </c>
      <c r="D18" s="45">
        <f>B18+B19+B20</f>
        <v>54</v>
      </c>
      <c r="E18" s="27" t="s">
        <v>617</v>
      </c>
    </row>
    <row r="19" spans="1:6" ht="17.100000000000001" customHeight="1">
      <c r="A19" s="45">
        <f t="shared" ref="A19" si="4">A18+B19</f>
        <v>643</v>
      </c>
      <c r="B19" s="45">
        <v>30</v>
      </c>
      <c r="C19" s="45" t="s">
        <v>616</v>
      </c>
      <c r="D19" s="45"/>
      <c r="E19" s="27" t="s">
        <v>618</v>
      </c>
      <c r="F19" s="27">
        <v>1.5</v>
      </c>
    </row>
    <row r="20" spans="1:6" ht="17.100000000000001" customHeight="1">
      <c r="A20" s="65">
        <f>A19+B20</f>
        <v>660</v>
      </c>
      <c r="B20" s="65">
        <v>17</v>
      </c>
      <c r="C20" s="65" t="s">
        <v>616</v>
      </c>
      <c r="D20" s="65"/>
      <c r="E20" s="34" t="s">
        <v>619</v>
      </c>
      <c r="F20" s="27">
        <v>2.2000000000000002</v>
      </c>
    </row>
    <row r="21" spans="1:6" ht="17.100000000000001" customHeight="1">
      <c r="A21" s="32">
        <f t="shared" si="3"/>
        <v>685</v>
      </c>
      <c r="B21" s="32">
        <v>25</v>
      </c>
      <c r="C21" s="33" t="s">
        <v>150</v>
      </c>
      <c r="D21" s="32">
        <f t="shared" si="1"/>
        <v>25</v>
      </c>
      <c r="E21" s="34" t="s">
        <v>497</v>
      </c>
    </row>
    <row r="22" spans="1:6" ht="17.100000000000001" customHeight="1">
      <c r="A22" s="27">
        <f t="shared" si="3"/>
        <v>693</v>
      </c>
      <c r="B22" s="27">
        <v>8</v>
      </c>
      <c r="C22" s="65" t="s">
        <v>620</v>
      </c>
      <c r="D22" s="45">
        <f t="shared" si="1"/>
        <v>8</v>
      </c>
      <c r="E22" s="34" t="s">
        <v>621</v>
      </c>
    </row>
    <row r="23" spans="1:6" ht="17.100000000000001" customHeight="1">
      <c r="A23" s="32">
        <f t="shared" si="3"/>
        <v>705</v>
      </c>
      <c r="B23" s="32">
        <v>12</v>
      </c>
      <c r="C23" s="33" t="s">
        <v>150</v>
      </c>
      <c r="D23" s="32">
        <f t="shared" si="1"/>
        <v>12</v>
      </c>
      <c r="E23" s="34" t="s">
        <v>161</v>
      </c>
    </row>
    <row r="24" spans="1:6" ht="17.100000000000001" customHeight="1">
      <c r="A24" s="36">
        <f t="shared" si="3"/>
        <v>711</v>
      </c>
      <c r="B24" s="36">
        <v>6</v>
      </c>
      <c r="C24" s="38" t="s">
        <v>162</v>
      </c>
      <c r="D24" s="37">
        <f t="shared" si="1"/>
        <v>6</v>
      </c>
      <c r="E24" s="34" t="s">
        <v>607</v>
      </c>
      <c r="F24" s="27">
        <v>0.2</v>
      </c>
    </row>
    <row r="25" spans="1:6" ht="17.100000000000001" customHeight="1" thickBot="1">
      <c r="A25" s="77">
        <f t="shared" si="3"/>
        <v>746</v>
      </c>
      <c r="B25" s="77">
        <v>35</v>
      </c>
      <c r="C25" s="78" t="s">
        <v>150</v>
      </c>
      <c r="D25" s="77">
        <f t="shared" si="1"/>
        <v>35</v>
      </c>
      <c r="E25" s="34" t="s">
        <v>622</v>
      </c>
    </row>
    <row r="26" spans="1:6" ht="17.100000000000001" customHeight="1">
      <c r="A26" s="27">
        <f>A25+B26</f>
        <v>762</v>
      </c>
      <c r="B26" s="27">
        <v>16</v>
      </c>
      <c r="C26" s="45" t="s">
        <v>623</v>
      </c>
      <c r="D26" s="27">
        <f>B26+B27</f>
        <v>20</v>
      </c>
      <c r="E26" s="27" t="s">
        <v>624</v>
      </c>
    </row>
    <row r="27" spans="1:6" ht="17.100000000000001" customHeight="1">
      <c r="A27" s="27">
        <f t="shared" ref="A27:A44" si="5">A26+B27</f>
        <v>766</v>
      </c>
      <c r="B27" s="27">
        <v>4</v>
      </c>
      <c r="C27" s="45" t="s">
        <v>623</v>
      </c>
      <c r="E27" s="27" t="s">
        <v>625</v>
      </c>
      <c r="F27" s="27">
        <v>1.5</v>
      </c>
    </row>
    <row r="28" spans="1:6" ht="17.100000000000001" customHeight="1">
      <c r="A28" s="32">
        <f t="shared" si="5"/>
        <v>831</v>
      </c>
      <c r="B28" s="32">
        <v>65</v>
      </c>
      <c r="C28" s="33" t="s">
        <v>150</v>
      </c>
      <c r="D28" s="32">
        <f t="shared" ref="D28" si="6">B28</f>
        <v>65</v>
      </c>
      <c r="E28" s="34" t="s">
        <v>161</v>
      </c>
    </row>
    <row r="29" spans="1:6" ht="17.100000000000001" customHeight="1">
      <c r="A29" s="27">
        <f t="shared" si="5"/>
        <v>841</v>
      </c>
      <c r="B29" s="27">
        <v>10</v>
      </c>
      <c r="E29" s="27" t="s">
        <v>626</v>
      </c>
      <c r="F29" s="27">
        <v>1.5</v>
      </c>
    </row>
    <row r="30" spans="1:6" ht="17.100000000000001" customHeight="1">
      <c r="A30" s="32">
        <f t="shared" si="5"/>
        <v>884</v>
      </c>
      <c r="B30" s="32">
        <v>43</v>
      </c>
      <c r="C30" s="33" t="s">
        <v>150</v>
      </c>
      <c r="D30" s="32">
        <f t="shared" ref="D30" si="7">B30</f>
        <v>43</v>
      </c>
      <c r="E30" s="34" t="s">
        <v>161</v>
      </c>
    </row>
    <row r="31" spans="1:6" ht="17.100000000000001" customHeight="1">
      <c r="A31" s="27">
        <f t="shared" si="5"/>
        <v>889</v>
      </c>
      <c r="B31" s="27">
        <v>5</v>
      </c>
      <c r="E31" s="27" t="s">
        <v>627</v>
      </c>
    </row>
    <row r="32" spans="1:6" ht="17.100000000000001" customHeight="1">
      <c r="A32" s="32">
        <f t="shared" si="5"/>
        <v>924</v>
      </c>
      <c r="B32" s="32">
        <v>35</v>
      </c>
      <c r="C32" s="33" t="s">
        <v>150</v>
      </c>
      <c r="D32" s="32">
        <f t="shared" ref="D32" si="8">B32</f>
        <v>35</v>
      </c>
      <c r="E32" s="34" t="s">
        <v>161</v>
      </c>
    </row>
    <row r="33" spans="1:12" ht="17.100000000000001" customHeight="1">
      <c r="A33" s="27">
        <f t="shared" si="5"/>
        <v>937</v>
      </c>
      <c r="B33" s="27">
        <v>13</v>
      </c>
      <c r="C33" s="45" t="s">
        <v>628</v>
      </c>
      <c r="D33" s="27">
        <f>B33+B34+B35+B36</f>
        <v>30</v>
      </c>
      <c r="E33" s="27" t="s">
        <v>627</v>
      </c>
    </row>
    <row r="34" spans="1:12" ht="17.100000000000001" customHeight="1">
      <c r="A34" s="27">
        <f t="shared" si="5"/>
        <v>943</v>
      </c>
      <c r="B34" s="27">
        <v>6</v>
      </c>
      <c r="C34" s="45" t="s">
        <v>628</v>
      </c>
      <c r="E34" s="34" t="s">
        <v>621</v>
      </c>
      <c r="F34" s="27">
        <v>0.3</v>
      </c>
    </row>
    <row r="35" spans="1:12" ht="17.100000000000001" customHeight="1">
      <c r="A35" s="27">
        <f t="shared" si="5"/>
        <v>951</v>
      </c>
      <c r="B35" s="27">
        <v>8</v>
      </c>
      <c r="C35" s="45" t="s">
        <v>628</v>
      </c>
      <c r="E35" s="27" t="s">
        <v>629</v>
      </c>
      <c r="F35" s="27">
        <v>0.7</v>
      </c>
    </row>
    <row r="36" spans="1:12" ht="17.100000000000001" customHeight="1">
      <c r="A36" s="27">
        <f t="shared" si="5"/>
        <v>954</v>
      </c>
      <c r="B36" s="27">
        <v>3</v>
      </c>
      <c r="C36" s="45" t="s">
        <v>628</v>
      </c>
      <c r="E36" s="27" t="s">
        <v>630</v>
      </c>
      <c r="F36" s="27">
        <v>0.9</v>
      </c>
    </row>
    <row r="37" spans="1:12" ht="17.100000000000001" customHeight="1">
      <c r="A37" s="32">
        <f t="shared" si="5"/>
        <v>981</v>
      </c>
      <c r="B37" s="32">
        <v>27</v>
      </c>
      <c r="C37" s="33" t="s">
        <v>150</v>
      </c>
      <c r="D37" s="32">
        <f t="shared" ref="D37" si="9">B37</f>
        <v>27</v>
      </c>
      <c r="E37" s="34" t="s">
        <v>631</v>
      </c>
    </row>
    <row r="38" spans="1:12" ht="17.100000000000001" customHeight="1">
      <c r="A38" s="27">
        <f t="shared" si="5"/>
        <v>989</v>
      </c>
      <c r="B38" s="27">
        <v>8</v>
      </c>
      <c r="C38" s="45" t="s">
        <v>632</v>
      </c>
      <c r="D38" s="27">
        <f>B38</f>
        <v>8</v>
      </c>
      <c r="E38" s="27" t="s">
        <v>633</v>
      </c>
      <c r="F38" s="27">
        <v>0.6</v>
      </c>
    </row>
    <row r="39" spans="1:12" ht="33" customHeight="1" thickBot="1">
      <c r="A39" s="137">
        <f t="shared" si="5"/>
        <v>995</v>
      </c>
      <c r="B39" s="137">
        <v>6</v>
      </c>
      <c r="C39" s="138" t="s">
        <v>373</v>
      </c>
      <c r="D39" s="139">
        <f t="shared" ref="D39:D40" si="10">B39</f>
        <v>6</v>
      </c>
      <c r="E39" s="27" t="s">
        <v>634</v>
      </c>
      <c r="F39" s="27">
        <v>0.2</v>
      </c>
      <c r="G39" s="27" t="s">
        <v>137</v>
      </c>
      <c r="H39" s="109" t="s">
        <v>646</v>
      </c>
      <c r="I39" s="109"/>
      <c r="J39" s="110" t="s">
        <v>648</v>
      </c>
      <c r="K39" s="109" t="s">
        <v>647</v>
      </c>
      <c r="L39" s="79" t="s">
        <v>227</v>
      </c>
    </row>
    <row r="40" spans="1:12" ht="17.100000000000001" customHeight="1">
      <c r="A40" s="32">
        <f t="shared" si="5"/>
        <v>1005</v>
      </c>
      <c r="B40" s="32">
        <v>10</v>
      </c>
      <c r="C40" s="33" t="s">
        <v>150</v>
      </c>
      <c r="D40" s="32">
        <f t="shared" si="10"/>
        <v>10</v>
      </c>
      <c r="E40" s="34" t="s">
        <v>631</v>
      </c>
    </row>
    <row r="41" spans="1:12" ht="17.100000000000001" customHeight="1">
      <c r="A41" s="27">
        <f t="shared" si="5"/>
        <v>1020</v>
      </c>
      <c r="B41" s="27">
        <v>15</v>
      </c>
      <c r="C41" s="27" t="s">
        <v>635</v>
      </c>
      <c r="D41" s="27">
        <f>B41</f>
        <v>15</v>
      </c>
      <c r="E41" s="27" t="s">
        <v>636</v>
      </c>
      <c r="F41" s="27">
        <v>0.8</v>
      </c>
    </row>
    <row r="42" spans="1:12" ht="17.100000000000001" customHeight="1">
      <c r="A42" s="32">
        <f t="shared" si="5"/>
        <v>1100</v>
      </c>
      <c r="B42" s="32">
        <v>80</v>
      </c>
      <c r="C42" s="33" t="s">
        <v>150</v>
      </c>
      <c r="D42" s="32">
        <f t="shared" ref="D42:D43" si="11">B42</f>
        <v>80</v>
      </c>
      <c r="E42" s="34" t="s">
        <v>631</v>
      </c>
    </row>
    <row r="43" spans="1:12" ht="17.100000000000001" customHeight="1">
      <c r="A43" s="36">
        <f t="shared" si="5"/>
        <v>1118</v>
      </c>
      <c r="B43" s="36">
        <v>18</v>
      </c>
      <c r="C43" s="170" t="s">
        <v>1567</v>
      </c>
      <c r="D43" s="37">
        <f t="shared" si="11"/>
        <v>18</v>
      </c>
      <c r="E43" s="39" t="s">
        <v>637</v>
      </c>
      <c r="F43" s="27">
        <v>0.5</v>
      </c>
    </row>
    <row r="44" spans="1:12" ht="17.100000000000001" customHeight="1">
      <c r="A44" s="51">
        <f t="shared" si="5"/>
        <v>1228</v>
      </c>
      <c r="B44" s="51">
        <v>110</v>
      </c>
      <c r="C44" s="52" t="s">
        <v>150</v>
      </c>
      <c r="D44" s="51">
        <f t="shared" ref="D44" si="12">B44</f>
        <v>110</v>
      </c>
      <c r="E44" s="53" t="s">
        <v>631</v>
      </c>
      <c r="F44" s="55"/>
      <c r="G44" s="55"/>
      <c r="H44" s="55"/>
      <c r="I44" s="55"/>
      <c r="J44" s="55"/>
      <c r="K44" s="55"/>
      <c r="L44" s="55"/>
    </row>
    <row r="46" spans="1:12" ht="17.100000000000001" customHeight="1">
      <c r="A46" s="27" t="s">
        <v>755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92D70-D99C-2045-B3F2-2F6C2FEF904C}">
  <dimension ref="A1:N41"/>
  <sheetViews>
    <sheetView zoomScale="113" zoomScaleNormal="113" workbookViewId="0">
      <selection activeCell="E2" sqref="E2"/>
    </sheetView>
  </sheetViews>
  <sheetFormatPr defaultColWidth="11.33203125" defaultRowHeight="17.100000000000001" customHeight="1"/>
  <cols>
    <col min="1" max="2" width="7.44140625" style="27" customWidth="1"/>
    <col min="3" max="3" width="18.33203125" style="27" customWidth="1"/>
    <col min="4" max="4" width="7.88671875" style="27" customWidth="1"/>
    <col min="5" max="5" width="38.44140625" style="27" customWidth="1"/>
    <col min="6" max="6" width="11.33203125" style="35"/>
    <col min="7" max="7" width="11.33203125" style="27"/>
    <col min="8" max="8" width="19" style="27" customWidth="1"/>
    <col min="9" max="12" width="15.33203125" style="27" customWidth="1"/>
    <col min="13" max="16384" width="11.33203125" style="27"/>
  </cols>
  <sheetData>
    <row r="1" spans="1:14" ht="17.100000000000001" customHeight="1">
      <c r="A1" s="22"/>
      <c r="B1" s="23"/>
      <c r="C1" s="24" t="s">
        <v>1092</v>
      </c>
      <c r="D1" s="24" t="s">
        <v>142</v>
      </c>
      <c r="E1" s="24" t="s">
        <v>948</v>
      </c>
      <c r="F1" s="25" t="s">
        <v>951</v>
      </c>
      <c r="G1" s="26" t="s">
        <v>227</v>
      </c>
    </row>
    <row r="2" spans="1:14" ht="17.100000000000001" customHeight="1">
      <c r="A2" s="22"/>
      <c r="B2" s="23"/>
      <c r="C2" s="28" t="s">
        <v>950</v>
      </c>
      <c r="D2" s="28" t="s">
        <v>1093</v>
      </c>
      <c r="E2" s="28" t="s">
        <v>949</v>
      </c>
      <c r="F2" s="85" t="s">
        <v>959</v>
      </c>
      <c r="G2" s="29" t="s">
        <v>229</v>
      </c>
    </row>
    <row r="3" spans="1:14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87" t="s">
        <v>148</v>
      </c>
      <c r="G3" s="86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108" t="s">
        <v>396</v>
      </c>
      <c r="M3" s="75" t="s">
        <v>232</v>
      </c>
      <c r="N3" s="69" t="s">
        <v>509</v>
      </c>
    </row>
    <row r="4" spans="1:14" s="45" customFormat="1" ht="17.100000000000001" customHeight="1">
      <c r="A4" s="88">
        <f>B4</f>
        <v>11</v>
      </c>
      <c r="B4" s="88">
        <v>11</v>
      </c>
      <c r="C4" s="33" t="s">
        <v>150</v>
      </c>
      <c r="D4" s="88">
        <f>B4</f>
        <v>11</v>
      </c>
      <c r="E4" s="89" t="s">
        <v>286</v>
      </c>
      <c r="F4" s="90"/>
      <c r="G4" s="89"/>
    </row>
    <row r="5" spans="1:14" s="45" customFormat="1" ht="17.100000000000001" customHeight="1">
      <c r="A5" s="36">
        <f t="shared" ref="A5:A6" si="0">A4+B5</f>
        <v>21</v>
      </c>
      <c r="B5" s="92">
        <v>10</v>
      </c>
      <c r="C5" s="93" t="s">
        <v>1094</v>
      </c>
      <c r="D5" s="92">
        <f t="shared" ref="D5:D7" si="1">B5</f>
        <v>10</v>
      </c>
      <c r="E5" s="39" t="s">
        <v>1095</v>
      </c>
      <c r="F5" s="90"/>
      <c r="G5" s="89"/>
    </row>
    <row r="6" spans="1:14" s="45" customFormat="1" ht="17.100000000000001" customHeight="1">
      <c r="A6" s="32">
        <f t="shared" si="0"/>
        <v>37</v>
      </c>
      <c r="B6" s="88">
        <v>16</v>
      </c>
      <c r="C6" s="33" t="s">
        <v>150</v>
      </c>
      <c r="D6" s="88">
        <f t="shared" si="1"/>
        <v>16</v>
      </c>
      <c r="E6" s="89" t="s">
        <v>286</v>
      </c>
      <c r="F6" s="90"/>
      <c r="G6" s="89"/>
    </row>
    <row r="7" spans="1:14" s="45" customFormat="1" ht="17.100000000000001" customHeight="1">
      <c r="A7" s="36">
        <f>A6+B7</f>
        <v>38</v>
      </c>
      <c r="B7" s="92">
        <v>1</v>
      </c>
      <c r="C7" s="93" t="s">
        <v>288</v>
      </c>
      <c r="D7" s="92">
        <f t="shared" si="1"/>
        <v>1</v>
      </c>
      <c r="E7" s="89" t="s">
        <v>1096</v>
      </c>
      <c r="F7" s="94">
        <v>3.6</v>
      </c>
      <c r="G7" s="89"/>
    </row>
    <row r="8" spans="1:14" s="45" customFormat="1" ht="17.100000000000001" customHeight="1">
      <c r="A8" s="32">
        <f t="shared" ref="A8" si="2">A7+B8</f>
        <v>78</v>
      </c>
      <c r="B8" s="88">
        <v>40</v>
      </c>
      <c r="C8" s="33" t="s">
        <v>150</v>
      </c>
      <c r="D8" s="88">
        <f t="shared" ref="D8" si="3">B8</f>
        <v>40</v>
      </c>
      <c r="E8" s="89" t="s">
        <v>286</v>
      </c>
      <c r="F8" s="94"/>
      <c r="G8" s="89"/>
    </row>
    <row r="9" spans="1:14" ht="17.100000000000001" customHeight="1">
      <c r="A9" s="32">
        <f>A8+B9</f>
        <v>158</v>
      </c>
      <c r="B9" s="32">
        <v>80</v>
      </c>
      <c r="C9" s="33" t="s">
        <v>150</v>
      </c>
      <c r="D9" s="32">
        <f>B9</f>
        <v>80</v>
      </c>
      <c r="E9" s="34" t="s">
        <v>289</v>
      </c>
    </row>
    <row r="10" spans="1:14" ht="17.100000000000001" customHeight="1">
      <c r="A10" s="36">
        <f>A9+B10</f>
        <v>164</v>
      </c>
      <c r="B10" s="36">
        <v>6</v>
      </c>
      <c r="C10" s="96" t="s">
        <v>952</v>
      </c>
      <c r="D10" s="37">
        <f t="shared" ref="D10:D11" si="4">B10</f>
        <v>6</v>
      </c>
      <c r="E10" s="39" t="s">
        <v>1097</v>
      </c>
      <c r="F10" s="35">
        <v>0.3</v>
      </c>
      <c r="H10" s="213"/>
      <c r="I10" s="214"/>
      <c r="J10" s="213"/>
      <c r="K10" s="213"/>
      <c r="L10" s="213"/>
      <c r="M10" s="167"/>
    </row>
    <row r="11" spans="1:14" ht="17.100000000000001" customHeight="1">
      <c r="A11" s="41">
        <f>A10+B11</f>
        <v>184</v>
      </c>
      <c r="B11" s="41">
        <v>20</v>
      </c>
      <c r="C11" s="42" t="s">
        <v>150</v>
      </c>
      <c r="D11" s="41">
        <f t="shared" si="4"/>
        <v>20</v>
      </c>
      <c r="E11" s="34" t="s">
        <v>161</v>
      </c>
    </row>
    <row r="12" spans="1:14" ht="17.100000000000001" customHeight="1">
      <c r="A12" s="36">
        <f t="shared" ref="A12" si="5">A11+B12</f>
        <v>189</v>
      </c>
      <c r="B12" s="36">
        <v>5</v>
      </c>
      <c r="C12" s="44" t="s">
        <v>1098</v>
      </c>
      <c r="D12" s="36">
        <f>B12</f>
        <v>5</v>
      </c>
      <c r="E12" s="39" t="s">
        <v>1099</v>
      </c>
      <c r="G12" s="27" t="s">
        <v>953</v>
      </c>
      <c r="H12" s="109" t="s">
        <v>205</v>
      </c>
      <c r="I12" s="109" t="s">
        <v>971</v>
      </c>
      <c r="J12" s="109" t="s">
        <v>972</v>
      </c>
      <c r="K12" s="109" t="s">
        <v>973</v>
      </c>
      <c r="L12" s="109"/>
      <c r="M12" s="79" t="s">
        <v>236</v>
      </c>
    </row>
    <row r="13" spans="1:14" ht="17.100000000000001" customHeight="1">
      <c r="A13" s="32">
        <f t="shared" ref="A13:A19" si="6">A12+B13</f>
        <v>198</v>
      </c>
      <c r="B13" s="32">
        <v>9</v>
      </c>
      <c r="C13" s="33" t="s">
        <v>150</v>
      </c>
      <c r="D13" s="32">
        <f t="shared" ref="D13:D14" si="7">B13</f>
        <v>9</v>
      </c>
      <c r="E13" s="34" t="s">
        <v>161</v>
      </c>
    </row>
    <row r="14" spans="1:14" ht="14.25">
      <c r="A14" s="36">
        <f t="shared" si="6"/>
        <v>200</v>
      </c>
      <c r="B14" s="37">
        <v>2</v>
      </c>
      <c r="C14" s="96" t="s">
        <v>1100</v>
      </c>
      <c r="D14" s="37">
        <f t="shared" si="7"/>
        <v>2</v>
      </c>
      <c r="E14" s="39" t="s">
        <v>1101</v>
      </c>
      <c r="F14" s="40"/>
    </row>
    <row r="15" spans="1:14" ht="14.25">
      <c r="A15" s="32">
        <f t="shared" si="6"/>
        <v>230</v>
      </c>
      <c r="B15" s="32">
        <v>30</v>
      </c>
      <c r="C15" s="33" t="s">
        <v>150</v>
      </c>
      <c r="D15" s="32">
        <f t="shared" ref="D15" si="8">B15</f>
        <v>30</v>
      </c>
      <c r="E15" s="34" t="s">
        <v>161</v>
      </c>
      <c r="F15" s="40"/>
    </row>
    <row r="16" spans="1:14" ht="14.25">
      <c r="A16" s="129">
        <f t="shared" si="6"/>
        <v>233</v>
      </c>
      <c r="B16" s="156">
        <v>3</v>
      </c>
      <c r="C16" s="197" t="s">
        <v>1102</v>
      </c>
      <c r="D16" s="129">
        <f>B16</f>
        <v>3</v>
      </c>
      <c r="E16" s="39" t="s">
        <v>1103</v>
      </c>
      <c r="F16" s="40">
        <v>0.5</v>
      </c>
      <c r="G16" s="27" t="s">
        <v>954</v>
      </c>
      <c r="H16" s="109" t="s">
        <v>967</v>
      </c>
      <c r="I16" s="109" t="s">
        <v>968</v>
      </c>
      <c r="J16" s="109" t="s">
        <v>969</v>
      </c>
      <c r="K16" s="109" t="s">
        <v>970</v>
      </c>
      <c r="L16" s="109"/>
      <c r="M16" s="79" t="s">
        <v>236</v>
      </c>
    </row>
    <row r="17" spans="1:14" ht="14.25">
      <c r="A17" s="32">
        <f t="shared" si="6"/>
        <v>237</v>
      </c>
      <c r="B17" s="32">
        <v>4</v>
      </c>
      <c r="C17" s="33" t="s">
        <v>150</v>
      </c>
      <c r="D17" s="32">
        <f t="shared" ref="D17" si="9">B17</f>
        <v>4</v>
      </c>
      <c r="E17" s="34" t="s">
        <v>161</v>
      </c>
    </row>
    <row r="18" spans="1:14" ht="14.25">
      <c r="A18" s="45">
        <f t="shared" si="6"/>
        <v>245</v>
      </c>
      <c r="B18" s="61">
        <v>8</v>
      </c>
      <c r="C18" s="100" t="s">
        <v>955</v>
      </c>
      <c r="D18" s="61">
        <f>B18</f>
        <v>8</v>
      </c>
      <c r="E18" s="39" t="s">
        <v>489</v>
      </c>
      <c r="F18" s="40">
        <v>1.5</v>
      </c>
    </row>
    <row r="19" spans="1:14" ht="17.100000000000001" customHeight="1">
      <c r="A19" s="32">
        <f t="shared" si="6"/>
        <v>275</v>
      </c>
      <c r="B19" s="32">
        <v>30</v>
      </c>
      <c r="C19" s="33" t="s">
        <v>150</v>
      </c>
      <c r="D19" s="32">
        <f t="shared" ref="D19" si="10">B19</f>
        <v>30</v>
      </c>
      <c r="E19" s="34" t="s">
        <v>161</v>
      </c>
    </row>
    <row r="20" spans="1:14" ht="17.100000000000001" customHeight="1">
      <c r="A20" s="36">
        <f t="shared" ref="A20:A21" si="11">A19+B20</f>
        <v>294</v>
      </c>
      <c r="B20" s="36">
        <v>19</v>
      </c>
      <c r="C20" s="93" t="s">
        <v>1104</v>
      </c>
      <c r="D20" s="92">
        <f>B20+B21</f>
        <v>21</v>
      </c>
      <c r="E20" s="34" t="s">
        <v>1105</v>
      </c>
      <c r="F20" s="35">
        <v>2</v>
      </c>
    </row>
    <row r="21" spans="1:14" ht="17.100000000000001" customHeight="1">
      <c r="A21" s="36">
        <f t="shared" si="11"/>
        <v>296</v>
      </c>
      <c r="B21" s="36">
        <v>2</v>
      </c>
      <c r="C21" s="93" t="s">
        <v>1104</v>
      </c>
      <c r="D21" s="92"/>
      <c r="E21" s="34" t="s">
        <v>1106</v>
      </c>
    </row>
    <row r="22" spans="1:14" ht="17.100000000000001" customHeight="1">
      <c r="A22" s="32">
        <f>A21+B22</f>
        <v>310</v>
      </c>
      <c r="B22" s="32">
        <v>14</v>
      </c>
      <c r="C22" s="33" t="s">
        <v>150</v>
      </c>
      <c r="D22" s="32">
        <f t="shared" ref="D22" si="12">B22</f>
        <v>14</v>
      </c>
      <c r="E22" s="34" t="s">
        <v>161</v>
      </c>
    </row>
    <row r="23" spans="1:14" ht="32.1" customHeight="1">
      <c r="A23" s="36">
        <f>A22+B23</f>
        <v>320</v>
      </c>
      <c r="B23" s="36">
        <v>10</v>
      </c>
      <c r="C23" s="96" t="s">
        <v>369</v>
      </c>
      <c r="D23" s="37">
        <f>B23</f>
        <v>10</v>
      </c>
      <c r="E23" s="34" t="s">
        <v>1539</v>
      </c>
      <c r="F23" s="35">
        <v>0.4</v>
      </c>
      <c r="G23" s="27" t="s">
        <v>1211</v>
      </c>
      <c r="N23" s="143" t="s">
        <v>1200</v>
      </c>
    </row>
    <row r="24" spans="1:14" ht="17.100000000000001" customHeight="1">
      <c r="A24" s="32">
        <f>A23+B24</f>
        <v>420</v>
      </c>
      <c r="B24" s="32">
        <v>100</v>
      </c>
      <c r="C24" s="33" t="s">
        <v>150</v>
      </c>
      <c r="D24" s="32">
        <f t="shared" ref="D24" si="13">B24</f>
        <v>100</v>
      </c>
      <c r="E24" s="34" t="s">
        <v>1107</v>
      </c>
    </row>
    <row r="25" spans="1:14" ht="17.100000000000001" customHeight="1">
      <c r="A25" s="36">
        <f>A24+B25</f>
        <v>448</v>
      </c>
      <c r="B25" s="36">
        <v>28</v>
      </c>
      <c r="C25" s="171" t="s">
        <v>1563</v>
      </c>
      <c r="D25" s="37">
        <f>B25+B26+B27+B28</f>
        <v>98</v>
      </c>
      <c r="E25" s="34" t="s">
        <v>1108</v>
      </c>
      <c r="F25" s="35">
        <v>2</v>
      </c>
      <c r="G25" s="27" t="s">
        <v>956</v>
      </c>
      <c r="H25" s="109" t="s">
        <v>965</v>
      </c>
      <c r="I25" s="109" t="s">
        <v>966</v>
      </c>
      <c r="J25" s="109"/>
      <c r="K25" s="109"/>
      <c r="L25" s="109"/>
      <c r="M25" s="79" t="s">
        <v>236</v>
      </c>
    </row>
    <row r="26" spans="1:14" ht="17.100000000000001" customHeight="1">
      <c r="A26" s="36">
        <f t="shared" ref="A26:A28" si="14">A25+B26</f>
        <v>451</v>
      </c>
      <c r="B26" s="36">
        <v>3</v>
      </c>
      <c r="C26" s="171" t="s">
        <v>1563</v>
      </c>
      <c r="D26" s="37"/>
      <c r="E26" s="34" t="s">
        <v>1109</v>
      </c>
    </row>
    <row r="27" spans="1:14" ht="17.100000000000001" customHeight="1">
      <c r="A27" s="36">
        <f t="shared" si="14"/>
        <v>511</v>
      </c>
      <c r="B27" s="36">
        <v>60</v>
      </c>
      <c r="C27" s="171" t="s">
        <v>1563</v>
      </c>
      <c r="D27" s="37"/>
      <c r="E27" s="34" t="s">
        <v>1110</v>
      </c>
      <c r="F27" s="35">
        <v>2.5</v>
      </c>
    </row>
    <row r="28" spans="1:14" ht="17.100000000000001" customHeight="1" thickBot="1">
      <c r="A28" s="137">
        <f t="shared" si="14"/>
        <v>518</v>
      </c>
      <c r="B28" s="137">
        <v>7</v>
      </c>
      <c r="C28" s="286" t="s">
        <v>1563</v>
      </c>
      <c r="D28" s="139"/>
      <c r="E28" s="34" t="s">
        <v>1111</v>
      </c>
    </row>
    <row r="29" spans="1:14" ht="17.100000000000001" customHeight="1">
      <c r="A29" s="32">
        <f>A28+B29</f>
        <v>638</v>
      </c>
      <c r="B29" s="32">
        <v>120</v>
      </c>
      <c r="C29" s="33" t="s">
        <v>150</v>
      </c>
      <c r="D29" s="32">
        <f t="shared" ref="D29" si="15">B29</f>
        <v>120</v>
      </c>
      <c r="E29" s="34" t="s">
        <v>1112</v>
      </c>
    </row>
    <row r="30" spans="1:14" ht="17.100000000000001" customHeight="1">
      <c r="A30" s="45">
        <f>A29+B30</f>
        <v>640</v>
      </c>
      <c r="B30" s="45">
        <v>2</v>
      </c>
      <c r="C30" s="46"/>
      <c r="D30" s="45">
        <f>B30</f>
        <v>2</v>
      </c>
      <c r="E30" s="34" t="s">
        <v>1113</v>
      </c>
    </row>
    <row r="31" spans="1:14" ht="17.100000000000001" customHeight="1">
      <c r="A31" s="32">
        <f>A30+B31</f>
        <v>652</v>
      </c>
      <c r="B31" s="32">
        <v>12</v>
      </c>
      <c r="C31" s="33" t="s">
        <v>150</v>
      </c>
      <c r="D31" s="32">
        <f t="shared" ref="D31" si="16">B31</f>
        <v>12</v>
      </c>
      <c r="E31" s="34" t="s">
        <v>161</v>
      </c>
    </row>
    <row r="32" spans="1:14" ht="17.100000000000001" customHeight="1">
      <c r="A32" s="36">
        <f>A31+B32</f>
        <v>655</v>
      </c>
      <c r="B32" s="36">
        <v>3</v>
      </c>
      <c r="C32" s="44" t="s">
        <v>1114</v>
      </c>
      <c r="D32" s="36">
        <f>B32</f>
        <v>3</v>
      </c>
      <c r="E32" s="34" t="s">
        <v>1115</v>
      </c>
      <c r="G32" s="27" t="s">
        <v>957</v>
      </c>
      <c r="H32" s="109" t="s">
        <v>963</v>
      </c>
      <c r="I32" s="109" t="s">
        <v>964</v>
      </c>
      <c r="J32" s="109"/>
      <c r="K32" s="109"/>
      <c r="L32" s="109"/>
      <c r="M32" s="79" t="s">
        <v>236</v>
      </c>
    </row>
    <row r="33" spans="1:14" ht="17.100000000000001" customHeight="1">
      <c r="A33" s="32">
        <f>A32+B33</f>
        <v>730</v>
      </c>
      <c r="B33" s="32">
        <v>75</v>
      </c>
      <c r="C33" s="33" t="s">
        <v>150</v>
      </c>
      <c r="D33" s="32">
        <f t="shared" ref="D33" si="17">B33</f>
        <v>75</v>
      </c>
      <c r="E33" s="34" t="s">
        <v>161</v>
      </c>
    </row>
    <row r="34" spans="1:14" ht="17.100000000000001" customHeight="1">
      <c r="A34" s="36">
        <f t="shared" ref="A34" si="18">A33+B34</f>
        <v>780</v>
      </c>
      <c r="B34" s="36">
        <v>50</v>
      </c>
      <c r="C34" s="96" t="s">
        <v>1116</v>
      </c>
      <c r="D34" s="37">
        <f>B34</f>
        <v>50</v>
      </c>
      <c r="E34" s="34" t="s">
        <v>1117</v>
      </c>
      <c r="G34" s="27" t="s">
        <v>958</v>
      </c>
      <c r="H34" s="212" t="s">
        <v>960</v>
      </c>
      <c r="I34" s="212"/>
      <c r="J34" s="212"/>
      <c r="K34" s="212" t="s">
        <v>961</v>
      </c>
      <c r="L34" s="212" t="s">
        <v>962</v>
      </c>
      <c r="M34" s="79" t="s">
        <v>236</v>
      </c>
    </row>
    <row r="35" spans="1:14" ht="17.100000000000001" customHeight="1">
      <c r="A35" s="32">
        <f>A34+B35</f>
        <v>790</v>
      </c>
      <c r="B35" s="32">
        <v>10</v>
      </c>
      <c r="C35" s="33" t="s">
        <v>150</v>
      </c>
      <c r="D35" s="32">
        <f t="shared" ref="D35:D37" si="19">B35</f>
        <v>10</v>
      </c>
      <c r="E35" s="34" t="s">
        <v>1118</v>
      </c>
    </row>
    <row r="36" spans="1:14" ht="17.100000000000001" customHeight="1">
      <c r="A36" s="101">
        <f t="shared" ref="A36:A37" si="20">A35+B36</f>
        <v>850</v>
      </c>
      <c r="B36" s="101">
        <v>60</v>
      </c>
      <c r="C36" s="102" t="s">
        <v>1119</v>
      </c>
      <c r="D36" s="101">
        <f t="shared" si="19"/>
        <v>60</v>
      </c>
      <c r="E36" s="34" t="s">
        <v>1120</v>
      </c>
      <c r="F36" s="35">
        <v>16</v>
      </c>
    </row>
    <row r="37" spans="1:14" ht="17.100000000000001" customHeight="1">
      <c r="A37" s="32">
        <f t="shared" si="20"/>
        <v>920</v>
      </c>
      <c r="B37" s="32">
        <v>70</v>
      </c>
      <c r="C37" s="33" t="s">
        <v>150</v>
      </c>
      <c r="D37" s="32">
        <f t="shared" si="19"/>
        <v>70</v>
      </c>
      <c r="E37" s="34" t="s">
        <v>1121</v>
      </c>
    </row>
    <row r="38" spans="1:14" ht="17.100000000000001" customHeight="1">
      <c r="A38" s="66"/>
      <c r="B38" s="66"/>
      <c r="C38" s="231" t="s">
        <v>1122</v>
      </c>
      <c r="D38" s="66"/>
      <c r="E38" s="53" t="s">
        <v>1123</v>
      </c>
      <c r="F38" s="54"/>
      <c r="G38" s="55"/>
      <c r="H38" s="55"/>
      <c r="I38" s="55"/>
      <c r="J38" s="55"/>
      <c r="K38" s="55"/>
      <c r="L38" s="55"/>
      <c r="M38" s="55"/>
      <c r="N38" s="55"/>
    </row>
    <row r="40" spans="1:14" ht="17.100000000000001" customHeight="1">
      <c r="A40" s="27" t="s">
        <v>754</v>
      </c>
    </row>
    <row r="41" spans="1:14" ht="17.100000000000001" customHeight="1">
      <c r="A41" s="27" t="s">
        <v>755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BBE7C-3632-7D49-A386-859F8554F733}">
  <dimension ref="A1:G40"/>
  <sheetViews>
    <sheetView zoomScale="125" zoomScaleNormal="125" workbookViewId="0">
      <selection activeCell="E2" sqref="E2"/>
    </sheetView>
  </sheetViews>
  <sheetFormatPr defaultColWidth="11.33203125" defaultRowHeight="17.100000000000001" customHeight="1"/>
  <cols>
    <col min="1" max="2" width="7.88671875" style="27" customWidth="1"/>
    <col min="3" max="3" width="17.5546875" style="27" customWidth="1"/>
    <col min="4" max="4" width="7.88671875" style="27" customWidth="1"/>
    <col min="5" max="5" width="38.33203125" style="27" customWidth="1"/>
    <col min="6" max="6" width="10.44140625" style="164" customWidth="1"/>
    <col min="7" max="7" width="10.44140625" style="27" customWidth="1"/>
    <col min="8" max="16384" width="11.33203125" style="27"/>
  </cols>
  <sheetData>
    <row r="1" spans="1:7" ht="17.100000000000001" customHeight="1">
      <c r="A1" s="104"/>
      <c r="B1" s="150"/>
      <c r="C1" s="1" t="s">
        <v>1616</v>
      </c>
      <c r="D1" s="24" t="s">
        <v>142</v>
      </c>
      <c r="E1" s="24" t="s">
        <v>1434</v>
      </c>
      <c r="F1" s="160" t="s">
        <v>1436</v>
      </c>
      <c r="G1" s="26" t="s">
        <v>143</v>
      </c>
    </row>
    <row r="2" spans="1:7" ht="17.100000000000001" customHeight="1">
      <c r="A2" s="188"/>
      <c r="B2" s="151"/>
      <c r="C2" s="24" t="s">
        <v>1437</v>
      </c>
      <c r="D2" s="24" t="s">
        <v>1450</v>
      </c>
      <c r="E2" s="24" t="s">
        <v>1435</v>
      </c>
      <c r="F2" s="161"/>
      <c r="G2" s="29"/>
    </row>
    <row r="3" spans="1:7" ht="17.100000000000001" customHeight="1">
      <c r="A3" s="86" t="s">
        <v>390</v>
      </c>
      <c r="B3" s="86" t="s">
        <v>393</v>
      </c>
      <c r="C3" s="86" t="s">
        <v>145</v>
      </c>
      <c r="D3" s="86" t="s">
        <v>146</v>
      </c>
      <c r="E3" s="86" t="s">
        <v>147</v>
      </c>
      <c r="F3" s="162" t="s">
        <v>148</v>
      </c>
      <c r="G3" s="86" t="s">
        <v>149</v>
      </c>
    </row>
    <row r="4" spans="1:7" s="45" customFormat="1" ht="17.100000000000001" customHeight="1">
      <c r="A4" s="88">
        <f>B4</f>
        <v>23</v>
      </c>
      <c r="B4" s="88">
        <v>23</v>
      </c>
      <c r="C4" s="33" t="s">
        <v>150</v>
      </c>
      <c r="D4" s="88">
        <f>B4</f>
        <v>23</v>
      </c>
      <c r="E4" s="89" t="s">
        <v>286</v>
      </c>
      <c r="F4" s="163"/>
      <c r="G4" s="91"/>
    </row>
    <row r="5" spans="1:7" s="45" customFormat="1" ht="17.100000000000001" customHeight="1">
      <c r="A5" s="167">
        <f t="shared" ref="A5" si="0">A4+B5</f>
        <v>43</v>
      </c>
      <c r="B5" s="168">
        <v>20</v>
      </c>
      <c r="C5" s="232" t="s">
        <v>705</v>
      </c>
      <c r="D5" s="168">
        <f t="shared" ref="D5:D6" si="1">B5</f>
        <v>20</v>
      </c>
      <c r="E5" s="39" t="s">
        <v>1451</v>
      </c>
      <c r="F5" s="163">
        <v>2.5</v>
      </c>
      <c r="G5" s="91"/>
    </row>
    <row r="6" spans="1:7" s="45" customFormat="1" ht="17.100000000000001" customHeight="1">
      <c r="A6" s="167">
        <f t="shared" ref="A6:A12" si="2">A5+B6</f>
        <v>65</v>
      </c>
      <c r="B6" s="168">
        <v>22</v>
      </c>
      <c r="C6" s="232" t="s">
        <v>707</v>
      </c>
      <c r="D6" s="168">
        <f t="shared" si="1"/>
        <v>22</v>
      </c>
      <c r="E6" s="89" t="s">
        <v>1452</v>
      </c>
      <c r="F6" s="163">
        <v>1.8</v>
      </c>
      <c r="G6" s="91"/>
    </row>
    <row r="7" spans="1:7" ht="17.100000000000001" customHeight="1">
      <c r="A7" s="32">
        <f t="shared" si="2"/>
        <v>101</v>
      </c>
      <c r="B7" s="32">
        <v>36</v>
      </c>
      <c r="C7" s="33" t="s">
        <v>150</v>
      </c>
      <c r="D7" s="32">
        <f>B7</f>
        <v>36</v>
      </c>
      <c r="E7" s="34" t="s">
        <v>289</v>
      </c>
      <c r="G7" s="50"/>
    </row>
    <row r="8" spans="1:7" ht="32.1" customHeight="1">
      <c r="A8" s="45">
        <f t="shared" si="2"/>
        <v>125</v>
      </c>
      <c r="B8" s="45">
        <v>24</v>
      </c>
      <c r="C8" s="60" t="s">
        <v>709</v>
      </c>
      <c r="D8" s="61">
        <f t="shared" ref="D8" si="3">B8</f>
        <v>24</v>
      </c>
      <c r="E8" s="39" t="s">
        <v>1453</v>
      </c>
      <c r="F8" s="164">
        <v>1</v>
      </c>
      <c r="G8" s="50"/>
    </row>
    <row r="9" spans="1:7" ht="17.100000000000001" customHeight="1">
      <c r="A9" s="41">
        <f t="shared" si="2"/>
        <v>200</v>
      </c>
      <c r="B9" s="41">
        <v>75</v>
      </c>
      <c r="C9" s="42" t="s">
        <v>150</v>
      </c>
      <c r="D9" s="41">
        <f t="shared" ref="D9" si="4">B9</f>
        <v>75</v>
      </c>
      <c r="E9" s="34" t="s">
        <v>1454</v>
      </c>
      <c r="G9" s="50"/>
    </row>
    <row r="10" spans="1:7" ht="14.25">
      <c r="A10" s="36">
        <f t="shared" si="2"/>
        <v>253</v>
      </c>
      <c r="B10" s="37">
        <v>53</v>
      </c>
      <c r="C10" s="38" t="s">
        <v>605</v>
      </c>
      <c r="D10" s="37">
        <f>B10</f>
        <v>53</v>
      </c>
      <c r="E10" s="39" t="s">
        <v>1455</v>
      </c>
      <c r="F10" s="164">
        <v>2</v>
      </c>
      <c r="G10" s="50"/>
    </row>
    <row r="11" spans="1:7" s="45" customFormat="1" ht="15" thickBot="1">
      <c r="A11" s="77">
        <f t="shared" si="2"/>
        <v>403</v>
      </c>
      <c r="B11" s="77">
        <v>150</v>
      </c>
      <c r="C11" s="78" t="s">
        <v>150</v>
      </c>
      <c r="D11" s="77">
        <f t="shared" ref="D11:D13" si="5">B11</f>
        <v>150</v>
      </c>
      <c r="E11" s="34" t="s">
        <v>1456</v>
      </c>
      <c r="F11" s="270"/>
      <c r="G11" s="61"/>
    </row>
    <row r="12" spans="1:7" s="45" customFormat="1" ht="14.25">
      <c r="A12" s="32">
        <f t="shared" si="2"/>
        <v>613</v>
      </c>
      <c r="B12" s="32">
        <v>210</v>
      </c>
      <c r="C12" s="33" t="s">
        <v>150</v>
      </c>
      <c r="D12" s="32">
        <f t="shared" si="5"/>
        <v>210</v>
      </c>
      <c r="E12" s="34" t="s">
        <v>289</v>
      </c>
      <c r="F12" s="270"/>
      <c r="G12" s="61"/>
    </row>
    <row r="13" spans="1:7" s="45" customFormat="1" ht="27">
      <c r="A13" s="36">
        <f t="shared" ref="A13:A37" si="6">A12+B13</f>
        <v>634</v>
      </c>
      <c r="B13" s="37">
        <v>21</v>
      </c>
      <c r="C13" s="38" t="s">
        <v>1457</v>
      </c>
      <c r="D13" s="37">
        <f t="shared" si="5"/>
        <v>21</v>
      </c>
      <c r="E13" s="272" t="s">
        <v>1458</v>
      </c>
      <c r="F13" s="270">
        <v>0.6</v>
      </c>
      <c r="G13" s="61"/>
    </row>
    <row r="14" spans="1:7" s="45" customFormat="1" ht="27">
      <c r="A14" s="32">
        <f t="shared" si="6"/>
        <v>697</v>
      </c>
      <c r="B14" s="32">
        <v>63</v>
      </c>
      <c r="C14" s="33" t="s">
        <v>150</v>
      </c>
      <c r="D14" s="32">
        <f t="shared" ref="D14:D15" si="7">B14</f>
        <v>63</v>
      </c>
      <c r="E14" s="34" t="s">
        <v>1459</v>
      </c>
      <c r="F14" s="270"/>
      <c r="G14" s="61"/>
    </row>
    <row r="15" spans="1:7" s="45" customFormat="1" ht="14.25">
      <c r="A15" s="45">
        <f t="shared" si="6"/>
        <v>712</v>
      </c>
      <c r="B15" s="61">
        <v>15</v>
      </c>
      <c r="C15" s="60" t="s">
        <v>1460</v>
      </c>
      <c r="D15" s="61">
        <f t="shared" si="7"/>
        <v>15</v>
      </c>
      <c r="E15" s="272" t="s">
        <v>1461</v>
      </c>
      <c r="F15" s="270"/>
      <c r="G15" s="61" t="s">
        <v>1438</v>
      </c>
    </row>
    <row r="16" spans="1:7" s="45" customFormat="1" ht="14.25">
      <c r="A16" s="32">
        <f t="shared" si="6"/>
        <v>742</v>
      </c>
      <c r="B16" s="32">
        <v>30</v>
      </c>
      <c r="C16" s="33" t="s">
        <v>150</v>
      </c>
      <c r="D16" s="32">
        <f>B16</f>
        <v>30</v>
      </c>
      <c r="E16" s="34" t="s">
        <v>289</v>
      </c>
      <c r="F16" s="270"/>
      <c r="G16" s="61"/>
    </row>
    <row r="17" spans="1:7" s="45" customFormat="1" ht="14.25">
      <c r="A17" s="45">
        <f t="shared" si="6"/>
        <v>753</v>
      </c>
      <c r="B17" s="61">
        <v>11</v>
      </c>
      <c r="C17" s="60"/>
      <c r="D17" s="61">
        <f>B17</f>
        <v>11</v>
      </c>
      <c r="E17" s="272" t="s">
        <v>1462</v>
      </c>
      <c r="F17" s="270">
        <v>0.3</v>
      </c>
      <c r="G17" s="61"/>
    </row>
    <row r="18" spans="1:7" s="45" customFormat="1" ht="14.25">
      <c r="A18" s="32">
        <f t="shared" si="6"/>
        <v>780</v>
      </c>
      <c r="B18" s="32">
        <v>27</v>
      </c>
      <c r="C18" s="33" t="s">
        <v>150</v>
      </c>
      <c r="D18" s="32">
        <f>B18</f>
        <v>27</v>
      </c>
      <c r="E18" s="34" t="s">
        <v>289</v>
      </c>
      <c r="F18" s="270"/>
      <c r="G18" s="61"/>
    </row>
    <row r="19" spans="1:7" s="45" customFormat="1" ht="14.25">
      <c r="A19" s="45">
        <f t="shared" si="6"/>
        <v>793</v>
      </c>
      <c r="B19" s="61">
        <v>13</v>
      </c>
      <c r="C19" s="60" t="s">
        <v>1463</v>
      </c>
      <c r="D19" s="61">
        <f t="shared" ref="D19" si="8">B19</f>
        <v>13</v>
      </c>
      <c r="E19" s="272" t="s">
        <v>1461</v>
      </c>
      <c r="F19" s="270"/>
      <c r="G19" s="61" t="s">
        <v>1439</v>
      </c>
    </row>
    <row r="20" spans="1:7" s="45" customFormat="1" ht="14.25">
      <c r="A20" s="32">
        <f t="shared" si="6"/>
        <v>881</v>
      </c>
      <c r="B20" s="32">
        <v>88</v>
      </c>
      <c r="C20" s="33" t="s">
        <v>150</v>
      </c>
      <c r="D20" s="32">
        <f t="shared" ref="D20:D27" si="9">B20</f>
        <v>88</v>
      </c>
      <c r="E20" s="34" t="s">
        <v>1464</v>
      </c>
      <c r="F20" s="270"/>
      <c r="G20" s="61"/>
    </row>
    <row r="21" spans="1:7" s="45" customFormat="1" ht="14.25">
      <c r="A21" s="45">
        <f t="shared" si="6"/>
        <v>886</v>
      </c>
      <c r="B21" s="61">
        <v>5</v>
      </c>
      <c r="C21" s="60"/>
      <c r="D21" s="61">
        <f t="shared" si="9"/>
        <v>5</v>
      </c>
      <c r="E21" s="272" t="s">
        <v>1465</v>
      </c>
      <c r="F21" s="270">
        <v>0.3</v>
      </c>
      <c r="G21" s="61"/>
    </row>
    <row r="22" spans="1:7" s="45" customFormat="1" ht="15" thickBot="1">
      <c r="A22" s="77">
        <f t="shared" si="6"/>
        <v>939</v>
      </c>
      <c r="B22" s="77">
        <v>53</v>
      </c>
      <c r="C22" s="78" t="s">
        <v>150</v>
      </c>
      <c r="D22" s="77">
        <f t="shared" si="9"/>
        <v>53</v>
      </c>
      <c r="E22" s="34" t="s">
        <v>1466</v>
      </c>
      <c r="F22" s="270"/>
      <c r="G22" s="61"/>
    </row>
    <row r="23" spans="1:7" s="45" customFormat="1" ht="14.25">
      <c r="A23" s="32">
        <f t="shared" si="6"/>
        <v>1164</v>
      </c>
      <c r="B23" s="32">
        <v>225</v>
      </c>
      <c r="C23" s="33" t="s">
        <v>150</v>
      </c>
      <c r="D23" s="32">
        <f t="shared" si="9"/>
        <v>225</v>
      </c>
      <c r="E23" s="34" t="s">
        <v>289</v>
      </c>
      <c r="F23" s="270"/>
      <c r="G23" s="61"/>
    </row>
    <row r="24" spans="1:7" s="45" customFormat="1" ht="14.25">
      <c r="A24" s="45">
        <f t="shared" si="6"/>
        <v>1175</v>
      </c>
      <c r="B24" s="61">
        <v>11</v>
      </c>
      <c r="C24" s="60"/>
      <c r="D24" s="61">
        <f t="shared" si="9"/>
        <v>11</v>
      </c>
      <c r="E24" s="272" t="s">
        <v>1467</v>
      </c>
      <c r="F24" s="270">
        <v>0.1</v>
      </c>
      <c r="G24" s="61"/>
    </row>
    <row r="25" spans="1:7" s="45" customFormat="1" ht="14.25">
      <c r="A25" s="32">
        <f t="shared" si="6"/>
        <v>1275</v>
      </c>
      <c r="B25" s="32">
        <v>100</v>
      </c>
      <c r="C25" s="33" t="s">
        <v>150</v>
      </c>
      <c r="D25" s="32">
        <f t="shared" si="9"/>
        <v>100</v>
      </c>
      <c r="E25" s="34" t="s">
        <v>289</v>
      </c>
      <c r="F25" s="270"/>
      <c r="G25" s="61"/>
    </row>
    <row r="26" spans="1:7" s="45" customFormat="1" ht="14.25">
      <c r="A26" s="45">
        <f t="shared" si="6"/>
        <v>1279</v>
      </c>
      <c r="B26" s="61">
        <v>4</v>
      </c>
      <c r="C26" s="60"/>
      <c r="D26" s="61">
        <f t="shared" si="9"/>
        <v>4</v>
      </c>
      <c r="E26" s="272" t="s">
        <v>1465</v>
      </c>
      <c r="F26" s="270">
        <v>0.3</v>
      </c>
      <c r="G26" s="61"/>
    </row>
    <row r="27" spans="1:7" s="45" customFormat="1" ht="14.25">
      <c r="A27" s="32">
        <f t="shared" si="6"/>
        <v>1344</v>
      </c>
      <c r="B27" s="32">
        <v>65</v>
      </c>
      <c r="C27" s="33" t="s">
        <v>150</v>
      </c>
      <c r="D27" s="32">
        <f t="shared" si="9"/>
        <v>65</v>
      </c>
      <c r="E27" s="34" t="s">
        <v>289</v>
      </c>
      <c r="F27" s="270"/>
      <c r="G27" s="61"/>
    </row>
    <row r="28" spans="1:7" s="45" customFormat="1" ht="14.25">
      <c r="A28" s="45">
        <f t="shared" si="6"/>
        <v>1354</v>
      </c>
      <c r="B28" s="61">
        <v>10</v>
      </c>
      <c r="C28" s="60" t="s">
        <v>1468</v>
      </c>
      <c r="D28" s="61">
        <f>B28+B29</f>
        <v>15</v>
      </c>
      <c r="E28" s="272" t="s">
        <v>1469</v>
      </c>
      <c r="F28" s="270">
        <v>0.3</v>
      </c>
      <c r="G28" s="61" t="s">
        <v>1440</v>
      </c>
    </row>
    <row r="29" spans="1:7" s="45" customFormat="1" ht="14.25">
      <c r="A29" s="45">
        <f t="shared" si="6"/>
        <v>1359</v>
      </c>
      <c r="B29" s="61">
        <v>5</v>
      </c>
      <c r="C29" s="60" t="s">
        <v>1468</v>
      </c>
      <c r="D29" s="61"/>
      <c r="E29" s="272" t="s">
        <v>1470</v>
      </c>
      <c r="F29" s="270"/>
      <c r="G29" s="61"/>
    </row>
    <row r="30" spans="1:7" s="45" customFormat="1" ht="14.25">
      <c r="A30" s="32">
        <f t="shared" si="6"/>
        <v>1442</v>
      </c>
      <c r="B30" s="32">
        <v>83</v>
      </c>
      <c r="C30" s="33" t="s">
        <v>150</v>
      </c>
      <c r="D30" s="32">
        <f t="shared" ref="D30:D38" si="10">B30</f>
        <v>83</v>
      </c>
      <c r="E30" s="34" t="s">
        <v>289</v>
      </c>
      <c r="F30" s="270"/>
      <c r="G30" s="61"/>
    </row>
    <row r="31" spans="1:7" s="45" customFormat="1" ht="14.25">
      <c r="A31" s="45">
        <f t="shared" si="6"/>
        <v>1456</v>
      </c>
      <c r="B31" s="61">
        <v>14</v>
      </c>
      <c r="C31" s="60" t="s">
        <v>1471</v>
      </c>
      <c r="D31" s="61">
        <f t="shared" si="10"/>
        <v>14</v>
      </c>
      <c r="E31" s="272" t="s">
        <v>1472</v>
      </c>
      <c r="F31" s="270">
        <v>0.7</v>
      </c>
      <c r="G31" s="61" t="s">
        <v>1441</v>
      </c>
    </row>
    <row r="32" spans="1:7" s="45" customFormat="1" ht="14.25">
      <c r="A32" s="32">
        <f t="shared" si="6"/>
        <v>1496</v>
      </c>
      <c r="B32" s="32">
        <v>40</v>
      </c>
      <c r="C32" s="33" t="s">
        <v>150</v>
      </c>
      <c r="D32" s="32">
        <f t="shared" si="10"/>
        <v>40</v>
      </c>
      <c r="E32" s="34" t="s">
        <v>289</v>
      </c>
      <c r="F32" s="270"/>
      <c r="G32" s="61"/>
    </row>
    <row r="33" spans="1:7" s="45" customFormat="1" ht="14.25">
      <c r="A33" s="101">
        <f t="shared" si="6"/>
        <v>1546</v>
      </c>
      <c r="B33" s="207">
        <v>50</v>
      </c>
      <c r="C33" s="273" t="s">
        <v>1473</v>
      </c>
      <c r="D33" s="207">
        <f t="shared" si="10"/>
        <v>50</v>
      </c>
      <c r="E33" s="272" t="s">
        <v>1474</v>
      </c>
      <c r="F33" s="270"/>
      <c r="G33" s="61"/>
    </row>
    <row r="34" spans="1:7" s="45" customFormat="1" ht="14.25">
      <c r="A34" s="101">
        <f t="shared" si="6"/>
        <v>1556</v>
      </c>
      <c r="B34" s="207">
        <v>10</v>
      </c>
      <c r="C34" s="273" t="s">
        <v>1473</v>
      </c>
      <c r="D34" s="207">
        <f t="shared" si="10"/>
        <v>10</v>
      </c>
      <c r="E34" s="272" t="s">
        <v>1475</v>
      </c>
      <c r="F34" s="270">
        <v>3</v>
      </c>
      <c r="G34" s="61"/>
    </row>
    <row r="35" spans="1:7" s="45" customFormat="1" ht="14.25">
      <c r="A35" s="32">
        <f t="shared" si="6"/>
        <v>1616</v>
      </c>
      <c r="B35" s="32">
        <v>60</v>
      </c>
      <c r="C35" s="33" t="s">
        <v>150</v>
      </c>
      <c r="D35" s="32">
        <f t="shared" si="10"/>
        <v>60</v>
      </c>
      <c r="E35" s="34" t="s">
        <v>289</v>
      </c>
      <c r="F35" s="270"/>
      <c r="G35" s="61"/>
    </row>
    <row r="36" spans="1:7" s="45" customFormat="1" ht="14.25">
      <c r="A36" s="36">
        <f t="shared" si="6"/>
        <v>1634</v>
      </c>
      <c r="B36" s="37">
        <v>18</v>
      </c>
      <c r="C36" s="38" t="s">
        <v>1476</v>
      </c>
      <c r="D36" s="37">
        <f t="shared" si="10"/>
        <v>18</v>
      </c>
      <c r="E36" s="272" t="s">
        <v>1477</v>
      </c>
      <c r="F36" s="270"/>
      <c r="G36" s="61" t="s">
        <v>1442</v>
      </c>
    </row>
    <row r="37" spans="1:7" s="45" customFormat="1" ht="14.25">
      <c r="A37" s="32">
        <f t="shared" si="6"/>
        <v>1774</v>
      </c>
      <c r="B37" s="32">
        <v>140</v>
      </c>
      <c r="C37" s="33" t="s">
        <v>150</v>
      </c>
      <c r="D37" s="32">
        <f t="shared" si="10"/>
        <v>140</v>
      </c>
      <c r="E37" s="34" t="s">
        <v>289</v>
      </c>
      <c r="F37" s="270"/>
      <c r="G37" s="61"/>
    </row>
    <row r="38" spans="1:7" ht="15.95" customHeight="1">
      <c r="A38" s="132"/>
      <c r="B38" s="132">
        <v>4200</v>
      </c>
      <c r="C38" s="198" t="s">
        <v>1478</v>
      </c>
      <c r="D38" s="132">
        <f t="shared" si="10"/>
        <v>4200</v>
      </c>
      <c r="E38" s="53" t="s">
        <v>1479</v>
      </c>
      <c r="F38" s="165">
        <v>23</v>
      </c>
      <c r="G38" s="99"/>
    </row>
    <row r="40" spans="1:7" ht="17.100000000000001" customHeight="1">
      <c r="A40" s="27" t="s">
        <v>747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AFCEB-03AA-6340-8027-2FA85EBF43E9}">
  <dimension ref="A1:H49"/>
  <sheetViews>
    <sheetView zoomScale="114" zoomScaleNormal="114" workbookViewId="0">
      <selection activeCell="E2" sqref="E2"/>
    </sheetView>
  </sheetViews>
  <sheetFormatPr defaultColWidth="10.6640625" defaultRowHeight="14.25"/>
  <cols>
    <col min="1" max="2" width="8" style="27" customWidth="1"/>
    <col min="3" max="3" width="18" style="27" customWidth="1"/>
    <col min="4" max="4" width="9.33203125" style="27" customWidth="1"/>
    <col min="5" max="5" width="43.6640625" style="27" customWidth="1"/>
    <col min="6" max="6" width="10.109375" style="35" customWidth="1"/>
    <col min="7" max="7" width="10.6640625" style="27"/>
    <col min="8" max="8" width="13" style="27" customWidth="1"/>
    <col min="9" max="16384" width="10.6640625" style="27"/>
  </cols>
  <sheetData>
    <row r="1" spans="1:8" ht="17.100000000000001" customHeight="1">
      <c r="A1" s="22"/>
      <c r="B1" s="150"/>
      <c r="C1" s="123" t="s">
        <v>1480</v>
      </c>
      <c r="D1" s="24" t="s">
        <v>142</v>
      </c>
      <c r="E1" s="24" t="s">
        <v>1202</v>
      </c>
      <c r="F1" s="56" t="s">
        <v>46</v>
      </c>
      <c r="G1" s="22" t="s">
        <v>583</v>
      </c>
    </row>
    <row r="2" spans="1:8" ht="17.100000000000001" customHeight="1">
      <c r="A2" s="22"/>
      <c r="B2" s="151"/>
      <c r="C2" s="133" t="s">
        <v>19</v>
      </c>
      <c r="D2" s="28" t="s">
        <v>584</v>
      </c>
      <c r="E2" s="28" t="s">
        <v>1201</v>
      </c>
      <c r="F2" s="57"/>
      <c r="G2" s="22"/>
    </row>
    <row r="3" spans="1:8" ht="17.100000000000001" customHeight="1">
      <c r="A3" s="30" t="s">
        <v>390</v>
      </c>
      <c r="B3" s="86" t="s">
        <v>393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  <c r="H3" s="30" t="s">
        <v>585</v>
      </c>
    </row>
    <row r="4" spans="1:8" ht="17.100000000000001" customHeight="1">
      <c r="A4" s="275">
        <f>B4</f>
        <v>70</v>
      </c>
      <c r="B4" s="32">
        <v>70</v>
      </c>
      <c r="C4" s="33" t="s">
        <v>150</v>
      </c>
      <c r="D4" s="32">
        <f t="shared" ref="D4:D5" si="0">B4</f>
        <v>70</v>
      </c>
      <c r="E4" s="34" t="s">
        <v>161</v>
      </c>
      <c r="F4" s="276"/>
      <c r="G4" s="234"/>
      <c r="H4" s="234"/>
    </row>
    <row r="5" spans="1:8" ht="17.100000000000001" customHeight="1">
      <c r="A5" s="277">
        <f>A4+B5</f>
        <v>76</v>
      </c>
      <c r="B5" s="37">
        <v>6</v>
      </c>
      <c r="C5" s="38" t="s">
        <v>153</v>
      </c>
      <c r="D5" s="37">
        <f t="shared" si="0"/>
        <v>6</v>
      </c>
      <c r="E5" s="39" t="s">
        <v>1295</v>
      </c>
      <c r="F5" s="223"/>
      <c r="G5" s="222"/>
      <c r="H5" s="222"/>
    </row>
    <row r="6" spans="1:8" ht="17.100000000000001" customHeight="1">
      <c r="A6" s="221">
        <f t="shared" ref="A6:A7" si="1">A5+B6</f>
        <v>156</v>
      </c>
      <c r="B6" s="32">
        <v>80</v>
      </c>
      <c r="C6" s="33" t="s">
        <v>150</v>
      </c>
      <c r="D6" s="32">
        <f>B6</f>
        <v>80</v>
      </c>
      <c r="E6" s="34" t="s">
        <v>161</v>
      </c>
      <c r="F6" s="223"/>
      <c r="G6" s="222"/>
      <c r="H6" s="222"/>
    </row>
    <row r="7" spans="1:8" ht="17.100000000000001" customHeight="1">
      <c r="A7" s="278">
        <f t="shared" si="1"/>
        <v>168</v>
      </c>
      <c r="B7" s="278">
        <v>12</v>
      </c>
      <c r="C7" s="43" t="s">
        <v>547</v>
      </c>
      <c r="D7" s="27">
        <f t="shared" ref="D7" si="2">B7</f>
        <v>12</v>
      </c>
      <c r="E7" s="34" t="s">
        <v>548</v>
      </c>
      <c r="F7" s="279">
        <v>0.8</v>
      </c>
      <c r="G7" s="222"/>
      <c r="H7" s="222"/>
    </row>
    <row r="8" spans="1:8" ht="17.100000000000001" customHeight="1">
      <c r="A8" s="32">
        <f>A7+B8</f>
        <v>238</v>
      </c>
      <c r="B8" s="32">
        <v>70</v>
      </c>
      <c r="C8" s="33" t="s">
        <v>150</v>
      </c>
      <c r="D8" s="32">
        <f>B8</f>
        <v>70</v>
      </c>
      <c r="E8" s="34" t="s">
        <v>161</v>
      </c>
    </row>
    <row r="9" spans="1:8" ht="17.100000000000001" customHeight="1">
      <c r="A9" s="27">
        <f>A8+B9</f>
        <v>252</v>
      </c>
      <c r="B9" s="27">
        <v>14</v>
      </c>
      <c r="C9" s="43" t="s">
        <v>158</v>
      </c>
      <c r="D9" s="27">
        <f t="shared" ref="D9:D14" si="3">B9</f>
        <v>14</v>
      </c>
      <c r="E9" s="39" t="s">
        <v>586</v>
      </c>
      <c r="F9" s="35">
        <v>0.4</v>
      </c>
    </row>
    <row r="10" spans="1:8" ht="17.100000000000001" customHeight="1">
      <c r="A10" s="32">
        <f t="shared" ref="A10:A14" si="4">A9+B10</f>
        <v>297</v>
      </c>
      <c r="B10" s="32">
        <v>45</v>
      </c>
      <c r="C10" s="33" t="s">
        <v>150</v>
      </c>
      <c r="D10" s="32">
        <f t="shared" si="3"/>
        <v>45</v>
      </c>
      <c r="E10" s="34" t="s">
        <v>161</v>
      </c>
    </row>
    <row r="11" spans="1:8" ht="21" customHeight="1">
      <c r="A11" s="36">
        <f t="shared" si="4"/>
        <v>307</v>
      </c>
      <c r="B11" s="37">
        <v>10</v>
      </c>
      <c r="C11" s="247" t="s">
        <v>1558</v>
      </c>
      <c r="D11" s="37">
        <f t="shared" si="3"/>
        <v>10</v>
      </c>
      <c r="E11" s="39" t="s">
        <v>1481</v>
      </c>
      <c r="F11" s="40">
        <v>0.4</v>
      </c>
      <c r="G11" s="226" t="s">
        <v>20</v>
      </c>
      <c r="H11" s="225" t="s">
        <v>1482</v>
      </c>
    </row>
    <row r="12" spans="1:8" ht="17.100000000000001" customHeight="1">
      <c r="A12" s="32">
        <f>A11+B12</f>
        <v>322</v>
      </c>
      <c r="B12" s="32">
        <v>15</v>
      </c>
      <c r="C12" s="33" t="s">
        <v>150</v>
      </c>
      <c r="D12" s="32">
        <f t="shared" si="3"/>
        <v>15</v>
      </c>
      <c r="E12" s="34" t="s">
        <v>161</v>
      </c>
      <c r="G12" s="43"/>
      <c r="H12" s="43"/>
    </row>
    <row r="13" spans="1:8" ht="17.100000000000001" customHeight="1">
      <c r="A13" s="36">
        <f t="shared" si="4"/>
        <v>345</v>
      </c>
      <c r="B13" s="36">
        <v>23</v>
      </c>
      <c r="C13" s="44" t="s">
        <v>367</v>
      </c>
      <c r="D13" s="36">
        <f t="shared" si="3"/>
        <v>23</v>
      </c>
      <c r="E13" s="34" t="s">
        <v>587</v>
      </c>
      <c r="F13" s="35">
        <v>0.4</v>
      </c>
      <c r="G13" s="79" t="s">
        <v>21</v>
      </c>
      <c r="H13" s="225" t="s">
        <v>1482</v>
      </c>
    </row>
    <row r="14" spans="1:8" ht="17.100000000000001" customHeight="1">
      <c r="A14" s="32">
        <f t="shared" si="4"/>
        <v>375</v>
      </c>
      <c r="B14" s="32">
        <v>30</v>
      </c>
      <c r="C14" s="33" t="s">
        <v>150</v>
      </c>
      <c r="D14" s="32">
        <f t="shared" si="3"/>
        <v>30</v>
      </c>
      <c r="E14" s="34" t="s">
        <v>344</v>
      </c>
    </row>
    <row r="15" spans="1:8" ht="27">
      <c r="A15" s="27">
        <f>A14+B15</f>
        <v>387</v>
      </c>
      <c r="B15" s="27">
        <v>12</v>
      </c>
      <c r="C15" s="105" t="s">
        <v>370</v>
      </c>
      <c r="D15" s="27">
        <f t="shared" ref="D15:D20" si="5">B15</f>
        <v>12</v>
      </c>
      <c r="E15" s="39" t="s">
        <v>588</v>
      </c>
      <c r="F15" s="35">
        <v>0.2</v>
      </c>
      <c r="G15" s="43"/>
    </row>
    <row r="16" spans="1:8">
      <c r="A16" s="32">
        <f t="shared" ref="A16:A17" si="6">A15+B16</f>
        <v>427</v>
      </c>
      <c r="B16" s="32">
        <v>40</v>
      </c>
      <c r="C16" s="33" t="s">
        <v>150</v>
      </c>
      <c r="D16" s="32">
        <f t="shared" si="5"/>
        <v>40</v>
      </c>
      <c r="E16" s="34" t="s">
        <v>161</v>
      </c>
    </row>
    <row r="17" spans="1:8" ht="27">
      <c r="A17" s="27">
        <f t="shared" si="6"/>
        <v>441</v>
      </c>
      <c r="B17" s="50">
        <v>14</v>
      </c>
      <c r="C17" s="49" t="s">
        <v>432</v>
      </c>
      <c r="D17" s="50">
        <f t="shared" si="5"/>
        <v>14</v>
      </c>
      <c r="E17" s="39" t="s">
        <v>589</v>
      </c>
      <c r="F17" s="40">
        <v>1.2</v>
      </c>
    </row>
    <row r="18" spans="1:8">
      <c r="A18" s="32">
        <f>A17+B18</f>
        <v>461</v>
      </c>
      <c r="B18" s="32">
        <v>20</v>
      </c>
      <c r="C18" s="33" t="s">
        <v>150</v>
      </c>
      <c r="D18" s="32">
        <f t="shared" si="5"/>
        <v>20</v>
      </c>
      <c r="E18" s="34" t="s">
        <v>161</v>
      </c>
      <c r="G18" s="43"/>
      <c r="H18" s="43"/>
    </row>
    <row r="19" spans="1:8" ht="17.100000000000001" customHeight="1">
      <c r="A19" s="36">
        <f t="shared" ref="A19:A21" si="7">A18+B19</f>
        <v>466</v>
      </c>
      <c r="B19" s="36">
        <v>5</v>
      </c>
      <c r="C19" s="172" t="s">
        <v>1565</v>
      </c>
      <c r="D19" s="36">
        <f t="shared" si="5"/>
        <v>5</v>
      </c>
      <c r="E19" s="34" t="s">
        <v>590</v>
      </c>
      <c r="F19" s="35">
        <v>0.4</v>
      </c>
      <c r="G19" s="79" t="s">
        <v>22</v>
      </c>
      <c r="H19" s="225" t="s">
        <v>1482</v>
      </c>
    </row>
    <row r="20" spans="1:8" ht="17.100000000000001" customHeight="1">
      <c r="A20" s="32">
        <f t="shared" si="7"/>
        <v>498</v>
      </c>
      <c r="B20" s="32">
        <v>32</v>
      </c>
      <c r="C20" s="33" t="s">
        <v>150</v>
      </c>
      <c r="D20" s="32">
        <f t="shared" si="5"/>
        <v>32</v>
      </c>
      <c r="E20" s="34" t="s">
        <v>344</v>
      </c>
    </row>
    <row r="21" spans="1:8" ht="27">
      <c r="A21" s="27">
        <f t="shared" si="7"/>
        <v>505</v>
      </c>
      <c r="B21" s="50">
        <v>7</v>
      </c>
      <c r="C21" s="49" t="s">
        <v>591</v>
      </c>
      <c r="D21" s="50">
        <f t="shared" ref="D21:D22" si="8">B21</f>
        <v>7</v>
      </c>
      <c r="E21" s="39" t="s">
        <v>592</v>
      </c>
      <c r="F21" s="40">
        <v>1</v>
      </c>
    </row>
    <row r="22" spans="1:8">
      <c r="A22" s="32">
        <f>A21+B22</f>
        <v>525</v>
      </c>
      <c r="B22" s="32">
        <v>20</v>
      </c>
      <c r="C22" s="33" t="s">
        <v>150</v>
      </c>
      <c r="D22" s="32">
        <f t="shared" si="8"/>
        <v>20</v>
      </c>
      <c r="E22" s="34" t="s">
        <v>161</v>
      </c>
      <c r="G22" s="43"/>
      <c r="H22" s="43"/>
    </row>
    <row r="23" spans="1:8">
      <c r="A23" s="27">
        <f t="shared" ref="A23" si="9">A22+B23</f>
        <v>532</v>
      </c>
      <c r="B23" s="50">
        <v>7</v>
      </c>
      <c r="C23" s="49" t="s">
        <v>593</v>
      </c>
      <c r="D23" s="50">
        <f t="shared" ref="D23:D28" si="10">B23</f>
        <v>7</v>
      </c>
      <c r="E23" s="39" t="s">
        <v>1483</v>
      </c>
      <c r="F23" s="40">
        <v>1.2</v>
      </c>
    </row>
    <row r="24" spans="1:8">
      <c r="A24" s="32">
        <f>A23+B24</f>
        <v>539</v>
      </c>
      <c r="B24" s="32">
        <v>7</v>
      </c>
      <c r="C24" s="33" t="s">
        <v>150</v>
      </c>
      <c r="D24" s="32">
        <f t="shared" si="10"/>
        <v>7</v>
      </c>
      <c r="E24" s="34" t="s">
        <v>594</v>
      </c>
      <c r="G24" s="43"/>
      <c r="H24" s="43"/>
    </row>
    <row r="25" spans="1:8" ht="27">
      <c r="A25" s="27">
        <f t="shared" ref="A25" si="11">A24+B25</f>
        <v>552</v>
      </c>
      <c r="B25" s="50">
        <v>13</v>
      </c>
      <c r="C25" s="49" t="s">
        <v>375</v>
      </c>
      <c r="D25" s="50">
        <f t="shared" si="10"/>
        <v>13</v>
      </c>
      <c r="E25" s="39" t="s">
        <v>1484</v>
      </c>
      <c r="F25" s="40">
        <v>1.2</v>
      </c>
    </row>
    <row r="26" spans="1:8">
      <c r="A26" s="32">
        <f>A25+B26</f>
        <v>559</v>
      </c>
      <c r="B26" s="32">
        <v>7</v>
      </c>
      <c r="C26" s="33" t="s">
        <v>150</v>
      </c>
      <c r="D26" s="32">
        <f t="shared" si="10"/>
        <v>7</v>
      </c>
      <c r="E26" s="34" t="s">
        <v>161</v>
      </c>
      <c r="G26" s="43"/>
      <c r="H26" s="43"/>
    </row>
    <row r="27" spans="1:8" ht="27">
      <c r="A27" s="36">
        <f t="shared" ref="A27" si="12">A26+B27</f>
        <v>568</v>
      </c>
      <c r="B27" s="37">
        <v>9</v>
      </c>
      <c r="C27" s="38" t="s">
        <v>166</v>
      </c>
      <c r="D27" s="37">
        <f t="shared" si="10"/>
        <v>9</v>
      </c>
      <c r="E27" s="39" t="s">
        <v>595</v>
      </c>
      <c r="F27" s="40">
        <v>1.3</v>
      </c>
      <c r="G27" s="27" t="s">
        <v>23</v>
      </c>
    </row>
    <row r="28" spans="1:8">
      <c r="A28" s="32">
        <f>A27+B28</f>
        <v>590</v>
      </c>
      <c r="B28" s="32">
        <v>22</v>
      </c>
      <c r="C28" s="33" t="s">
        <v>150</v>
      </c>
      <c r="D28" s="32">
        <f t="shared" si="10"/>
        <v>22</v>
      </c>
      <c r="E28" s="34" t="s">
        <v>161</v>
      </c>
      <c r="G28" s="43"/>
      <c r="H28" s="43"/>
    </row>
    <row r="29" spans="1:8">
      <c r="A29" s="27">
        <f t="shared" ref="A29" si="13">A28+B29</f>
        <v>601</v>
      </c>
      <c r="B29" s="50">
        <v>11</v>
      </c>
      <c r="C29" s="49" t="s">
        <v>434</v>
      </c>
      <c r="D29" s="50">
        <f t="shared" ref="D29:D30" si="14">B29</f>
        <v>11</v>
      </c>
      <c r="E29" s="39" t="s">
        <v>596</v>
      </c>
      <c r="F29" s="40">
        <v>1.6</v>
      </c>
    </row>
    <row r="30" spans="1:8">
      <c r="A30" s="32">
        <f>A29+B30</f>
        <v>621</v>
      </c>
      <c r="B30" s="32">
        <v>20</v>
      </c>
      <c r="C30" s="33" t="s">
        <v>150</v>
      </c>
      <c r="D30" s="32">
        <f t="shared" si="14"/>
        <v>20</v>
      </c>
      <c r="E30" s="34" t="s">
        <v>161</v>
      </c>
      <c r="G30" s="43"/>
      <c r="H30" s="43"/>
    </row>
    <row r="31" spans="1:8" ht="27">
      <c r="A31" s="27">
        <f t="shared" ref="A31" si="15">A30+B31</f>
        <v>643</v>
      </c>
      <c r="B31" s="50">
        <v>22</v>
      </c>
      <c r="C31" s="49" t="s">
        <v>377</v>
      </c>
      <c r="D31" s="50">
        <f>B31+B32+B33</f>
        <v>44</v>
      </c>
      <c r="E31" s="39" t="s">
        <v>597</v>
      </c>
      <c r="F31" s="40">
        <v>0.3</v>
      </c>
    </row>
    <row r="32" spans="1:8">
      <c r="A32" s="27">
        <f t="shared" ref="A32:A33" si="16">A31+B32</f>
        <v>657</v>
      </c>
      <c r="B32" s="50">
        <v>14</v>
      </c>
      <c r="C32" s="49" t="s">
        <v>377</v>
      </c>
      <c r="D32" s="50"/>
      <c r="E32" s="39" t="s">
        <v>598</v>
      </c>
      <c r="F32" s="40">
        <v>2.8</v>
      </c>
    </row>
    <row r="33" spans="1:8">
      <c r="A33" s="27">
        <f t="shared" si="16"/>
        <v>665</v>
      </c>
      <c r="B33" s="50">
        <v>8</v>
      </c>
      <c r="C33" s="49" t="s">
        <v>377</v>
      </c>
      <c r="D33" s="50"/>
      <c r="E33" s="39" t="s">
        <v>599</v>
      </c>
      <c r="F33" s="40"/>
    </row>
    <row r="34" spans="1:8">
      <c r="A34" s="32">
        <f>A33+B34</f>
        <v>673</v>
      </c>
      <c r="B34" s="32">
        <v>8</v>
      </c>
      <c r="C34" s="33" t="s">
        <v>150</v>
      </c>
      <c r="D34" s="32">
        <f t="shared" ref="D34" si="17">B34</f>
        <v>8</v>
      </c>
      <c r="E34" s="34" t="s">
        <v>161</v>
      </c>
      <c r="G34" s="43"/>
      <c r="H34" s="43"/>
    </row>
    <row r="35" spans="1:8">
      <c r="A35" s="27">
        <f t="shared" ref="A35" si="18">A34+B35</f>
        <v>691</v>
      </c>
      <c r="B35" s="50">
        <v>18</v>
      </c>
      <c r="C35" s="49" t="s">
        <v>381</v>
      </c>
      <c r="D35" s="50">
        <f>B35+B36+B37</f>
        <v>29</v>
      </c>
      <c r="E35" s="39" t="s">
        <v>600</v>
      </c>
      <c r="F35" s="40">
        <v>3.2</v>
      </c>
    </row>
    <row r="36" spans="1:8">
      <c r="A36" s="27">
        <f t="shared" ref="A36:A37" si="19">A35+B36</f>
        <v>697</v>
      </c>
      <c r="B36" s="50">
        <v>6</v>
      </c>
      <c r="C36" s="49" t="s">
        <v>381</v>
      </c>
      <c r="D36" s="50"/>
      <c r="E36" s="39" t="s">
        <v>1485</v>
      </c>
      <c r="F36" s="40">
        <v>0.3</v>
      </c>
    </row>
    <row r="37" spans="1:8">
      <c r="A37" s="27">
        <f t="shared" si="19"/>
        <v>702</v>
      </c>
      <c r="B37" s="50">
        <v>5</v>
      </c>
      <c r="C37" s="49" t="s">
        <v>381</v>
      </c>
      <c r="D37" s="50"/>
      <c r="E37" s="39" t="s">
        <v>599</v>
      </c>
      <c r="F37" s="40"/>
    </row>
    <row r="38" spans="1:8">
      <c r="A38" s="32">
        <f>A37+B38</f>
        <v>706</v>
      </c>
      <c r="B38" s="32">
        <v>4</v>
      </c>
      <c r="C38" s="33" t="s">
        <v>150</v>
      </c>
      <c r="D38" s="32">
        <f t="shared" ref="D38:D40" si="20">B38</f>
        <v>4</v>
      </c>
      <c r="E38" s="34" t="s">
        <v>161</v>
      </c>
      <c r="G38" s="43"/>
      <c r="H38" s="43"/>
    </row>
    <row r="39" spans="1:8">
      <c r="A39" s="36">
        <f t="shared" ref="A39" si="21">A38+B39</f>
        <v>710</v>
      </c>
      <c r="B39" s="37">
        <v>4</v>
      </c>
      <c r="C39" s="38" t="s">
        <v>383</v>
      </c>
      <c r="D39" s="37">
        <f t="shared" si="20"/>
        <v>4</v>
      </c>
      <c r="E39" s="39" t="s">
        <v>601</v>
      </c>
      <c r="F39" s="40">
        <v>0.2</v>
      </c>
      <c r="G39" s="79" t="s">
        <v>24</v>
      </c>
      <c r="H39" s="225" t="s">
        <v>583</v>
      </c>
    </row>
    <row r="40" spans="1:8">
      <c r="A40" s="32">
        <f>A39+B40</f>
        <v>713</v>
      </c>
      <c r="B40" s="32">
        <v>3</v>
      </c>
      <c r="C40" s="33" t="s">
        <v>150</v>
      </c>
      <c r="D40" s="32">
        <f t="shared" si="20"/>
        <v>3</v>
      </c>
      <c r="E40" s="34" t="s">
        <v>161</v>
      </c>
      <c r="G40" s="43"/>
      <c r="H40" s="43"/>
    </row>
    <row r="41" spans="1:8">
      <c r="A41" s="27">
        <f>A40+B41</f>
        <v>718</v>
      </c>
      <c r="B41" s="50">
        <v>5</v>
      </c>
      <c r="C41" s="49" t="s">
        <v>438</v>
      </c>
      <c r="D41" s="50">
        <f>B41+B42+B43+B44+B45</f>
        <v>72</v>
      </c>
      <c r="E41" s="39" t="s">
        <v>602</v>
      </c>
      <c r="F41" s="40"/>
    </row>
    <row r="42" spans="1:8">
      <c r="A42" s="27">
        <f t="shared" ref="A42:A45" si="22">A41+B42</f>
        <v>728</v>
      </c>
      <c r="B42" s="50">
        <v>10</v>
      </c>
      <c r="C42" s="49" t="s">
        <v>438</v>
      </c>
      <c r="D42" s="50"/>
      <c r="E42" s="39" t="s">
        <v>603</v>
      </c>
      <c r="F42" s="40">
        <v>3.2</v>
      </c>
    </row>
    <row r="43" spans="1:8" ht="27">
      <c r="A43" s="27">
        <f t="shared" si="22"/>
        <v>769</v>
      </c>
      <c r="B43" s="50">
        <v>41</v>
      </c>
      <c r="C43" s="49" t="s">
        <v>438</v>
      </c>
      <c r="D43" s="50"/>
      <c r="E43" s="39" t="s">
        <v>439</v>
      </c>
      <c r="F43" s="40">
        <v>5.6</v>
      </c>
    </row>
    <row r="44" spans="1:8">
      <c r="A44" s="27">
        <f t="shared" si="22"/>
        <v>772</v>
      </c>
      <c r="B44" s="50">
        <v>3</v>
      </c>
      <c r="C44" s="49" t="s">
        <v>438</v>
      </c>
      <c r="D44" s="50"/>
      <c r="E44" s="39" t="s">
        <v>447</v>
      </c>
      <c r="F44" s="40"/>
    </row>
    <row r="45" spans="1:8">
      <c r="A45" s="27">
        <f t="shared" si="22"/>
        <v>785</v>
      </c>
      <c r="B45" s="50">
        <v>13</v>
      </c>
      <c r="C45" s="49" t="s">
        <v>438</v>
      </c>
      <c r="D45" s="50"/>
      <c r="E45" s="39" t="s">
        <v>441</v>
      </c>
      <c r="F45" s="40">
        <v>1.6</v>
      </c>
    </row>
    <row r="46" spans="1:8" ht="15" thickBot="1">
      <c r="A46" s="77">
        <f>A45+B46</f>
        <v>800</v>
      </c>
      <c r="B46" s="77">
        <v>15</v>
      </c>
      <c r="C46" s="78" t="s">
        <v>150</v>
      </c>
      <c r="D46" s="77">
        <f t="shared" ref="D46" si="23">B46</f>
        <v>15</v>
      </c>
      <c r="E46" s="192" t="s">
        <v>1486</v>
      </c>
      <c r="F46" s="186"/>
      <c r="G46" s="185"/>
      <c r="H46" s="185"/>
    </row>
    <row r="47" spans="1:8">
      <c r="A47" s="98"/>
      <c r="B47" s="98"/>
      <c r="C47" s="98" t="s">
        <v>582</v>
      </c>
      <c r="D47" s="98"/>
      <c r="E47" s="55" t="s">
        <v>1487</v>
      </c>
      <c r="F47" s="54"/>
      <c r="G47" s="55"/>
      <c r="H47" s="55"/>
    </row>
    <row r="49" spans="1:1">
      <c r="A49" s="27" t="s">
        <v>1199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AE70B-6C84-FC48-BAE3-8D88D1A161E7}">
  <dimension ref="A1:H35"/>
  <sheetViews>
    <sheetView topLeftCell="A9" zoomScale="173" zoomScaleNormal="173" workbookViewId="0">
      <selection activeCell="C3" sqref="C3"/>
    </sheetView>
  </sheetViews>
  <sheetFormatPr defaultColWidth="11.33203125" defaultRowHeight="17.100000000000001" customHeight="1"/>
  <cols>
    <col min="1" max="2" width="7.6640625" style="27" customWidth="1"/>
    <col min="3" max="3" width="18.33203125" style="27" customWidth="1"/>
    <col min="4" max="4" width="7.88671875" style="27" customWidth="1"/>
    <col min="5" max="5" width="38.44140625" style="27" customWidth="1"/>
    <col min="6" max="6" width="9.5546875" style="35" customWidth="1"/>
    <col min="7" max="16384" width="11.33203125" style="27"/>
  </cols>
  <sheetData>
    <row r="1" spans="1:8" ht="17.100000000000001" customHeight="1">
      <c r="A1" s="22"/>
      <c r="B1" s="23"/>
      <c r="C1" s="24" t="s">
        <v>568</v>
      </c>
      <c r="D1" s="24" t="s">
        <v>142</v>
      </c>
      <c r="E1" s="24" t="s">
        <v>25</v>
      </c>
      <c r="F1" s="57"/>
      <c r="G1" s="22"/>
    </row>
    <row r="2" spans="1:8" ht="17.100000000000001" customHeight="1">
      <c r="A2" s="22"/>
      <c r="B2" s="23"/>
      <c r="C2" s="28" t="s">
        <v>1617</v>
      </c>
      <c r="D2" s="28" t="s">
        <v>445</v>
      </c>
      <c r="E2" s="28" t="s">
        <v>26</v>
      </c>
      <c r="F2" s="57"/>
      <c r="G2" s="22"/>
    </row>
    <row r="3" spans="1:8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</row>
    <row r="4" spans="1:8" ht="17.100000000000001" customHeight="1">
      <c r="A4" s="32">
        <v>30</v>
      </c>
      <c r="B4" s="32">
        <v>30</v>
      </c>
      <c r="C4" s="33" t="s">
        <v>150</v>
      </c>
      <c r="D4" s="32">
        <f>B4+B5</f>
        <v>190</v>
      </c>
      <c r="E4" s="34" t="s">
        <v>544</v>
      </c>
    </row>
    <row r="5" spans="1:8" ht="17.100000000000001" customHeight="1">
      <c r="A5" s="32">
        <f>A4+B5</f>
        <v>190</v>
      </c>
      <c r="B5" s="32">
        <v>160</v>
      </c>
      <c r="C5" s="33" t="s">
        <v>150</v>
      </c>
      <c r="D5" s="32"/>
      <c r="E5" s="34" t="s">
        <v>161</v>
      </c>
    </row>
    <row r="6" spans="1:8" ht="21" customHeight="1">
      <c r="A6" s="36">
        <f>A5+B6</f>
        <v>198</v>
      </c>
      <c r="B6" s="37">
        <v>8</v>
      </c>
      <c r="C6" s="38" t="s">
        <v>153</v>
      </c>
      <c r="D6" s="37">
        <f t="shared" ref="D6:D26" si="0">B6</f>
        <v>8</v>
      </c>
      <c r="E6" s="71" t="s">
        <v>1297</v>
      </c>
      <c r="F6" s="40">
        <v>0.2</v>
      </c>
    </row>
    <row r="7" spans="1:8" ht="17.100000000000001" customHeight="1">
      <c r="A7" s="32">
        <f>A6+B7</f>
        <v>338</v>
      </c>
      <c r="B7" s="32">
        <v>140</v>
      </c>
      <c r="C7" s="33" t="s">
        <v>150</v>
      </c>
      <c r="D7" s="32">
        <f t="shared" si="0"/>
        <v>140</v>
      </c>
      <c r="E7" s="34" t="s">
        <v>550</v>
      </c>
    </row>
    <row r="8" spans="1:8" ht="17.100000000000001" customHeight="1">
      <c r="A8" s="27">
        <f t="shared" ref="A8:A15" si="1">A7+B8</f>
        <v>353</v>
      </c>
      <c r="B8" s="27">
        <v>15</v>
      </c>
      <c r="C8" s="43" t="s">
        <v>180</v>
      </c>
      <c r="D8" s="27">
        <f t="shared" si="0"/>
        <v>15</v>
      </c>
      <c r="E8" s="34" t="s">
        <v>551</v>
      </c>
      <c r="F8" s="35">
        <v>1.7</v>
      </c>
    </row>
    <row r="9" spans="1:8" ht="17.100000000000001" customHeight="1">
      <c r="A9" s="32">
        <f>A8+B9</f>
        <v>393</v>
      </c>
      <c r="B9" s="32">
        <v>40</v>
      </c>
      <c r="C9" s="33" t="s">
        <v>150</v>
      </c>
      <c r="D9" s="32">
        <f t="shared" ref="D9:D10" si="2">B9</f>
        <v>40</v>
      </c>
      <c r="E9" s="34" t="s">
        <v>161</v>
      </c>
    </row>
    <row r="10" spans="1:8" ht="27.95" customHeight="1">
      <c r="A10" s="36">
        <f t="shared" ref="A10" si="3">A9+B10</f>
        <v>398</v>
      </c>
      <c r="B10" s="36">
        <v>5</v>
      </c>
      <c r="C10" s="247" t="s">
        <v>1559</v>
      </c>
      <c r="D10" s="36">
        <f t="shared" si="2"/>
        <v>5</v>
      </c>
      <c r="E10" s="127" t="s">
        <v>1298</v>
      </c>
      <c r="F10" s="35">
        <v>0.6</v>
      </c>
      <c r="G10" s="27" t="s">
        <v>27</v>
      </c>
    </row>
    <row r="11" spans="1:8" ht="17.100000000000001" customHeight="1">
      <c r="A11" s="32">
        <f>A10+B11</f>
        <v>416</v>
      </c>
      <c r="B11" s="32">
        <v>18</v>
      </c>
      <c r="C11" s="32" t="s">
        <v>569</v>
      </c>
      <c r="D11" s="32">
        <f t="shared" si="0"/>
        <v>18</v>
      </c>
      <c r="E11" s="34" t="s">
        <v>161</v>
      </c>
    </row>
    <row r="12" spans="1:8" ht="35.1" customHeight="1">
      <c r="A12" s="36">
        <f t="shared" si="1"/>
        <v>428</v>
      </c>
      <c r="B12" s="36">
        <v>12</v>
      </c>
      <c r="C12" s="36" t="s">
        <v>570</v>
      </c>
      <c r="D12" s="36">
        <f t="shared" si="0"/>
        <v>12</v>
      </c>
      <c r="E12" s="34" t="s">
        <v>571</v>
      </c>
      <c r="F12" s="35">
        <v>0.4</v>
      </c>
      <c r="G12" s="27" t="s">
        <v>28</v>
      </c>
    </row>
    <row r="13" spans="1:8" ht="17.100000000000001" customHeight="1">
      <c r="A13" s="32">
        <f t="shared" si="1"/>
        <v>468</v>
      </c>
      <c r="B13" s="32">
        <v>40</v>
      </c>
      <c r="C13" s="32" t="s">
        <v>569</v>
      </c>
      <c r="D13" s="32">
        <f t="shared" si="0"/>
        <v>40</v>
      </c>
      <c r="E13" s="34" t="s">
        <v>344</v>
      </c>
    </row>
    <row r="14" spans="1:8" ht="30" customHeight="1">
      <c r="A14" s="27">
        <f>A13+B14</f>
        <v>473</v>
      </c>
      <c r="B14" s="27">
        <v>5</v>
      </c>
      <c r="C14" s="105" t="s">
        <v>370</v>
      </c>
      <c r="D14" s="27">
        <f t="shared" si="0"/>
        <v>5</v>
      </c>
      <c r="E14" s="34" t="s">
        <v>572</v>
      </c>
      <c r="F14" s="35">
        <v>1.6</v>
      </c>
    </row>
    <row r="15" spans="1:8" ht="17.100000000000001" customHeight="1">
      <c r="A15" s="32">
        <f t="shared" si="1"/>
        <v>508</v>
      </c>
      <c r="B15" s="32">
        <v>35</v>
      </c>
      <c r="C15" s="33" t="s">
        <v>150</v>
      </c>
      <c r="D15" s="32">
        <f t="shared" si="0"/>
        <v>35</v>
      </c>
      <c r="E15" s="34" t="s">
        <v>161</v>
      </c>
      <c r="G15" s="43"/>
      <c r="H15" s="43"/>
    </row>
    <row r="16" spans="1:8" ht="17.100000000000001" customHeight="1">
      <c r="A16" s="27">
        <f>A15+B16</f>
        <v>509</v>
      </c>
      <c r="B16" s="27">
        <v>1</v>
      </c>
      <c r="C16" s="244" t="s">
        <v>411</v>
      </c>
      <c r="D16" s="27">
        <f>B16+B17+B18</f>
        <v>17</v>
      </c>
      <c r="E16" s="34" t="s">
        <v>573</v>
      </c>
    </row>
    <row r="17" spans="1:6" ht="17.100000000000001" customHeight="1">
      <c r="A17" s="27">
        <f t="shared" ref="A17:A18" si="4">A16+B17</f>
        <v>519</v>
      </c>
      <c r="B17" s="27">
        <v>10</v>
      </c>
      <c r="C17" s="244" t="s">
        <v>411</v>
      </c>
      <c r="E17" s="34" t="s">
        <v>574</v>
      </c>
    </row>
    <row r="18" spans="1:6" ht="17.100000000000001" customHeight="1">
      <c r="A18" s="27">
        <f t="shared" si="4"/>
        <v>525</v>
      </c>
      <c r="B18" s="27">
        <v>6</v>
      </c>
      <c r="C18" s="244" t="s">
        <v>411</v>
      </c>
      <c r="E18" s="34" t="s">
        <v>575</v>
      </c>
    </row>
    <row r="19" spans="1:6" ht="17.100000000000001" customHeight="1">
      <c r="A19" s="32">
        <f>A18+B19</f>
        <v>555</v>
      </c>
      <c r="B19" s="32">
        <v>30</v>
      </c>
      <c r="C19" s="33" t="s">
        <v>150</v>
      </c>
      <c r="D19" s="32">
        <f t="shared" si="0"/>
        <v>30</v>
      </c>
      <c r="E19" s="34" t="s">
        <v>576</v>
      </c>
    </row>
    <row r="20" spans="1:6" ht="17.100000000000001" customHeight="1">
      <c r="A20" s="27">
        <f t="shared" ref="A20" si="5">A19+B20</f>
        <v>566</v>
      </c>
      <c r="B20" s="27">
        <v>11</v>
      </c>
      <c r="C20" s="244" t="s">
        <v>555</v>
      </c>
      <c r="D20" s="27">
        <f>B20+B21</f>
        <v>18</v>
      </c>
      <c r="E20" s="34" t="s">
        <v>577</v>
      </c>
      <c r="F20" s="35">
        <v>2.2000000000000002</v>
      </c>
    </row>
    <row r="21" spans="1:6" ht="17.100000000000001" customHeight="1">
      <c r="A21" s="27">
        <f t="shared" ref="A21" si="6">A20+B21</f>
        <v>573</v>
      </c>
      <c r="B21" s="27">
        <v>7</v>
      </c>
      <c r="C21" s="244" t="s">
        <v>555</v>
      </c>
      <c r="E21" s="34" t="s">
        <v>575</v>
      </c>
      <c r="F21" s="35">
        <v>0.4</v>
      </c>
    </row>
    <row r="22" spans="1:6" ht="17.100000000000001" customHeight="1">
      <c r="A22" s="32">
        <f>A21+B22</f>
        <v>613</v>
      </c>
      <c r="B22" s="32">
        <v>40</v>
      </c>
      <c r="C22" s="33" t="s">
        <v>150</v>
      </c>
      <c r="D22" s="32">
        <f t="shared" si="0"/>
        <v>40</v>
      </c>
      <c r="E22" s="34" t="s">
        <v>161</v>
      </c>
    </row>
    <row r="23" spans="1:6" ht="17.100000000000001" customHeight="1">
      <c r="A23" s="27">
        <f t="shared" ref="A23" si="7">A22+B23</f>
        <v>625</v>
      </c>
      <c r="B23" s="27">
        <v>12</v>
      </c>
      <c r="C23" s="244" t="s">
        <v>557</v>
      </c>
      <c r="D23" s="27">
        <f t="shared" si="0"/>
        <v>12</v>
      </c>
      <c r="E23" s="34" t="s">
        <v>578</v>
      </c>
      <c r="F23" s="35">
        <v>0.4</v>
      </c>
    </row>
    <row r="24" spans="1:6" ht="17.100000000000001" customHeight="1">
      <c r="A24" s="32">
        <f>A23+B24</f>
        <v>655</v>
      </c>
      <c r="B24" s="32">
        <v>30</v>
      </c>
      <c r="C24" s="33" t="s">
        <v>150</v>
      </c>
      <c r="D24" s="32">
        <f t="shared" si="0"/>
        <v>30</v>
      </c>
      <c r="E24" s="34" t="s">
        <v>161</v>
      </c>
    </row>
    <row r="25" spans="1:6" ht="17.100000000000001" customHeight="1" thickBot="1">
      <c r="A25" s="114">
        <f t="shared" ref="A25" si="8">A24+B25</f>
        <v>669</v>
      </c>
      <c r="B25" s="114">
        <v>14</v>
      </c>
      <c r="C25" s="245" t="s">
        <v>188</v>
      </c>
      <c r="D25" s="114">
        <f t="shared" si="0"/>
        <v>14</v>
      </c>
      <c r="E25" s="34" t="s">
        <v>579</v>
      </c>
      <c r="F25" s="35">
        <v>3.3</v>
      </c>
    </row>
    <row r="26" spans="1:6" ht="17.100000000000001" customHeight="1">
      <c r="A26" s="32">
        <f>A25+B26</f>
        <v>689</v>
      </c>
      <c r="B26" s="32">
        <v>20</v>
      </c>
      <c r="C26" s="33" t="s">
        <v>150</v>
      </c>
      <c r="D26" s="32">
        <f t="shared" si="0"/>
        <v>20</v>
      </c>
      <c r="E26" s="34" t="s">
        <v>161</v>
      </c>
    </row>
    <row r="27" spans="1:6" ht="17.100000000000001" customHeight="1">
      <c r="A27" s="27">
        <f t="shared" ref="A27:A29" si="9">A26+B27</f>
        <v>691</v>
      </c>
      <c r="B27" s="27">
        <v>2</v>
      </c>
      <c r="C27" s="43" t="s">
        <v>424</v>
      </c>
      <c r="D27" s="27">
        <f>B27+B28+B29</f>
        <v>30</v>
      </c>
      <c r="E27" s="34" t="s">
        <v>524</v>
      </c>
    </row>
    <row r="28" spans="1:6" ht="17.100000000000001" customHeight="1">
      <c r="A28" s="27">
        <f t="shared" si="9"/>
        <v>697</v>
      </c>
      <c r="B28" s="27">
        <v>6</v>
      </c>
      <c r="C28" s="43" t="s">
        <v>424</v>
      </c>
      <c r="E28" s="34" t="s">
        <v>580</v>
      </c>
    </row>
    <row r="29" spans="1:6" ht="17.100000000000001" customHeight="1">
      <c r="A29" s="27">
        <f t="shared" si="9"/>
        <v>719</v>
      </c>
      <c r="B29" s="27">
        <v>22</v>
      </c>
      <c r="C29" s="43" t="s">
        <v>424</v>
      </c>
      <c r="E29" s="34" t="s">
        <v>581</v>
      </c>
    </row>
    <row r="30" spans="1:6" ht="17.100000000000001" customHeight="1">
      <c r="A30" s="32">
        <f>A29+B30</f>
        <v>732</v>
      </c>
      <c r="B30" s="32">
        <v>13</v>
      </c>
      <c r="C30" s="33" t="s">
        <v>150</v>
      </c>
      <c r="D30" s="32">
        <f t="shared" ref="D30" si="10">B30</f>
        <v>13</v>
      </c>
      <c r="E30" s="34" t="s">
        <v>161</v>
      </c>
    </row>
    <row r="31" spans="1:6" ht="17.100000000000001" customHeight="1">
      <c r="A31" s="27">
        <f t="shared" ref="A31:A33" si="11">A30+B31</f>
        <v>742</v>
      </c>
      <c r="B31" s="27">
        <v>10</v>
      </c>
      <c r="C31" s="43" t="s">
        <v>426</v>
      </c>
      <c r="D31" s="27">
        <f>B31+B32+B33</f>
        <v>25</v>
      </c>
      <c r="E31" s="34" t="s">
        <v>564</v>
      </c>
    </row>
    <row r="32" spans="1:6" ht="17.100000000000001" customHeight="1">
      <c r="A32" s="27">
        <f t="shared" si="11"/>
        <v>750</v>
      </c>
      <c r="B32" s="27">
        <v>8</v>
      </c>
      <c r="C32" s="43" t="s">
        <v>426</v>
      </c>
      <c r="E32" s="34" t="s">
        <v>565</v>
      </c>
      <c r="F32" s="35">
        <v>2.2000000000000002</v>
      </c>
    </row>
    <row r="33" spans="1:7" ht="17.100000000000001" customHeight="1">
      <c r="A33" s="27">
        <f t="shared" si="11"/>
        <v>757</v>
      </c>
      <c r="B33" s="27">
        <v>7</v>
      </c>
      <c r="C33" s="43" t="s">
        <v>426</v>
      </c>
      <c r="E33" s="34" t="s">
        <v>562</v>
      </c>
    </row>
    <row r="34" spans="1:7" ht="17.100000000000001" customHeight="1" thickBot="1">
      <c r="A34" s="77">
        <f>A32+B34</f>
        <v>780</v>
      </c>
      <c r="B34" s="77">
        <v>30</v>
      </c>
      <c r="C34" s="78" t="s">
        <v>150</v>
      </c>
      <c r="D34" s="77">
        <f>B34</f>
        <v>30</v>
      </c>
      <c r="E34" s="2" t="s">
        <v>1492</v>
      </c>
    </row>
    <row r="35" spans="1:7" ht="17.100000000000001" customHeight="1">
      <c r="A35" s="98"/>
      <c r="B35" s="98"/>
      <c r="C35" s="98" t="s">
        <v>582</v>
      </c>
      <c r="D35" s="98"/>
      <c r="E35" s="121" t="s">
        <v>760</v>
      </c>
      <c r="F35" s="54"/>
      <c r="G35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5E4FB-F196-6E46-8B71-C3206BD1FA51}">
  <dimension ref="A1:H40"/>
  <sheetViews>
    <sheetView zoomScale="160" zoomScaleNormal="160" workbookViewId="0">
      <selection activeCell="E2" sqref="E2"/>
    </sheetView>
  </sheetViews>
  <sheetFormatPr defaultColWidth="11.33203125" defaultRowHeight="17.100000000000001" customHeight="1"/>
  <cols>
    <col min="1" max="2" width="8.33203125" style="27" customWidth="1"/>
    <col min="3" max="3" width="18.33203125" style="27" customWidth="1"/>
    <col min="4" max="4" width="7.88671875" style="27" customWidth="1"/>
    <col min="5" max="5" width="43.6640625" style="27" customWidth="1"/>
    <col min="6" max="6" width="9.33203125" style="35" customWidth="1"/>
    <col min="7" max="16384" width="11.33203125" style="27"/>
  </cols>
  <sheetData>
    <row r="1" spans="1:8" ht="17.100000000000001" customHeight="1">
      <c r="A1" s="22"/>
      <c r="B1" s="23"/>
      <c r="C1" s="1" t="s">
        <v>667</v>
      </c>
      <c r="D1" s="24" t="s">
        <v>142</v>
      </c>
      <c r="E1" s="24" t="s">
        <v>6</v>
      </c>
      <c r="F1" s="57"/>
      <c r="G1" s="22"/>
    </row>
    <row r="2" spans="1:8" ht="17.100000000000001" customHeight="1">
      <c r="A2" s="22"/>
      <c r="B2" s="23"/>
      <c r="C2" s="24" t="s">
        <v>9</v>
      </c>
      <c r="D2" s="28" t="s">
        <v>445</v>
      </c>
      <c r="E2" s="28" t="s">
        <v>7</v>
      </c>
      <c r="F2" s="57"/>
      <c r="G2" s="22"/>
    </row>
    <row r="3" spans="1:8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</row>
    <row r="4" spans="1:8" ht="17.100000000000001" customHeight="1">
      <c r="A4" s="32">
        <v>30</v>
      </c>
      <c r="B4" s="32">
        <v>30</v>
      </c>
      <c r="C4" s="33" t="s">
        <v>150</v>
      </c>
      <c r="D4" s="32">
        <f>B4+B5</f>
        <v>175</v>
      </c>
      <c r="E4" s="34" t="s">
        <v>544</v>
      </c>
    </row>
    <row r="5" spans="1:8" ht="17.100000000000001" customHeight="1">
      <c r="A5" s="32">
        <f>A4+B5</f>
        <v>175</v>
      </c>
      <c r="B5" s="32">
        <v>145</v>
      </c>
      <c r="C5" s="33" t="s">
        <v>150</v>
      </c>
      <c r="D5" s="32"/>
      <c r="E5" s="34" t="s">
        <v>161</v>
      </c>
    </row>
    <row r="6" spans="1:8" ht="17.100000000000001" customHeight="1">
      <c r="A6" s="27">
        <f>A5+B6</f>
        <v>179</v>
      </c>
      <c r="B6" s="27">
        <v>4</v>
      </c>
      <c r="C6" s="43" t="s">
        <v>545</v>
      </c>
      <c r="D6" s="27">
        <f t="shared" ref="D6:D23" si="0">B6</f>
        <v>4</v>
      </c>
      <c r="E6" s="39" t="s">
        <v>546</v>
      </c>
      <c r="G6" s="43"/>
    </row>
    <row r="7" spans="1:8" ht="17.100000000000001" customHeight="1">
      <c r="A7" s="32">
        <f t="shared" ref="A7:A20" si="1">A6+B7</f>
        <v>204</v>
      </c>
      <c r="B7" s="32">
        <v>25</v>
      </c>
      <c r="C7" s="33" t="s">
        <v>150</v>
      </c>
      <c r="D7" s="32">
        <f t="shared" si="0"/>
        <v>25</v>
      </c>
      <c r="E7" s="34" t="s">
        <v>161</v>
      </c>
    </row>
    <row r="8" spans="1:8" ht="21" customHeight="1">
      <c r="A8" s="36">
        <f t="shared" si="1"/>
        <v>211</v>
      </c>
      <c r="B8" s="37">
        <v>7</v>
      </c>
      <c r="C8" s="38" t="s">
        <v>153</v>
      </c>
      <c r="D8" s="37">
        <f t="shared" si="0"/>
        <v>7</v>
      </c>
      <c r="E8" s="71" t="s">
        <v>1295</v>
      </c>
      <c r="F8" s="40">
        <v>0.2</v>
      </c>
    </row>
    <row r="9" spans="1:8" ht="17.100000000000001" customHeight="1">
      <c r="A9" s="32">
        <f>A8+B9</f>
        <v>291</v>
      </c>
      <c r="B9" s="32">
        <v>80</v>
      </c>
      <c r="C9" s="33" t="s">
        <v>150</v>
      </c>
      <c r="D9" s="32">
        <f t="shared" si="0"/>
        <v>80</v>
      </c>
      <c r="E9" s="34" t="s">
        <v>161</v>
      </c>
      <c r="G9" s="43"/>
      <c r="H9" s="43"/>
    </row>
    <row r="10" spans="1:8" ht="17.100000000000001" customHeight="1">
      <c r="A10" s="27">
        <f t="shared" si="1"/>
        <v>308</v>
      </c>
      <c r="B10" s="27">
        <v>17</v>
      </c>
      <c r="C10" s="43" t="s">
        <v>547</v>
      </c>
      <c r="D10" s="27">
        <f t="shared" si="0"/>
        <v>17</v>
      </c>
      <c r="E10" s="34" t="s">
        <v>548</v>
      </c>
      <c r="F10" s="35">
        <v>0.8</v>
      </c>
    </row>
    <row r="11" spans="1:8" ht="17.100000000000001" customHeight="1">
      <c r="A11" s="32">
        <f>A9+B11</f>
        <v>311</v>
      </c>
      <c r="B11" s="32">
        <v>20</v>
      </c>
      <c r="C11" s="33" t="s">
        <v>150</v>
      </c>
      <c r="D11" s="32">
        <f t="shared" ref="D11" si="2">B11</f>
        <v>20</v>
      </c>
      <c r="E11" s="34" t="s">
        <v>549</v>
      </c>
    </row>
    <row r="12" spans="1:8" ht="17.100000000000001" customHeight="1">
      <c r="A12" s="32">
        <f>A10+B12</f>
        <v>408</v>
      </c>
      <c r="B12" s="32">
        <v>100</v>
      </c>
      <c r="C12" s="33" t="s">
        <v>150</v>
      </c>
      <c r="D12" s="32">
        <f t="shared" si="0"/>
        <v>100</v>
      </c>
      <c r="E12" s="34" t="s">
        <v>550</v>
      </c>
    </row>
    <row r="13" spans="1:8" ht="17.100000000000001" customHeight="1">
      <c r="A13" s="27">
        <f t="shared" si="1"/>
        <v>423</v>
      </c>
      <c r="B13" s="27">
        <v>15</v>
      </c>
      <c r="C13" s="43" t="s">
        <v>180</v>
      </c>
      <c r="D13" s="27">
        <f t="shared" si="0"/>
        <v>15</v>
      </c>
      <c r="E13" s="34" t="s">
        <v>551</v>
      </c>
      <c r="F13" s="35">
        <v>1.8</v>
      </c>
    </row>
    <row r="14" spans="1:8" ht="17.100000000000001" customHeight="1">
      <c r="A14" s="32">
        <f t="shared" si="1"/>
        <v>441</v>
      </c>
      <c r="B14" s="32">
        <v>18</v>
      </c>
      <c r="C14" s="33" t="s">
        <v>150</v>
      </c>
      <c r="D14" s="32">
        <f t="shared" si="0"/>
        <v>18</v>
      </c>
      <c r="E14" s="34" t="s">
        <v>1491</v>
      </c>
    </row>
    <row r="15" spans="1:8" ht="17.100000000000001" customHeight="1">
      <c r="A15" s="36">
        <f t="shared" si="1"/>
        <v>461</v>
      </c>
      <c r="B15" s="36">
        <v>20</v>
      </c>
      <c r="C15" s="44" t="s">
        <v>512</v>
      </c>
      <c r="D15" s="36">
        <f t="shared" si="0"/>
        <v>20</v>
      </c>
      <c r="E15" s="34" t="s">
        <v>552</v>
      </c>
      <c r="F15" s="35">
        <v>0.4</v>
      </c>
    </row>
    <row r="16" spans="1:8" ht="17.100000000000001" customHeight="1">
      <c r="A16" s="32">
        <f t="shared" si="1"/>
        <v>503</v>
      </c>
      <c r="B16" s="32">
        <v>42</v>
      </c>
      <c r="C16" s="33" t="s">
        <v>150</v>
      </c>
      <c r="D16" s="32">
        <f t="shared" si="0"/>
        <v>42</v>
      </c>
      <c r="E16" s="34" t="s">
        <v>344</v>
      </c>
    </row>
    <row r="17" spans="1:8" ht="17.100000000000001" customHeight="1">
      <c r="A17" s="27">
        <f t="shared" si="1"/>
        <v>514</v>
      </c>
      <c r="B17" s="27">
        <v>11</v>
      </c>
      <c r="C17" s="105" t="s">
        <v>370</v>
      </c>
      <c r="D17" s="27">
        <f t="shared" si="0"/>
        <v>11</v>
      </c>
      <c r="E17" s="34" t="s">
        <v>553</v>
      </c>
    </row>
    <row r="18" spans="1:8" ht="17.100000000000001" customHeight="1">
      <c r="A18" s="32">
        <f t="shared" si="1"/>
        <v>534</v>
      </c>
      <c r="B18" s="32">
        <v>20</v>
      </c>
      <c r="C18" s="33" t="s">
        <v>150</v>
      </c>
      <c r="D18" s="32">
        <f t="shared" si="0"/>
        <v>20</v>
      </c>
      <c r="E18" s="34" t="s">
        <v>161</v>
      </c>
    </row>
    <row r="19" spans="1:8" ht="30" customHeight="1">
      <c r="A19" s="27">
        <f t="shared" si="1"/>
        <v>549</v>
      </c>
      <c r="B19" s="27">
        <v>15</v>
      </c>
      <c r="C19" s="43" t="s">
        <v>411</v>
      </c>
      <c r="D19" s="27">
        <f t="shared" si="0"/>
        <v>15</v>
      </c>
      <c r="E19" s="34" t="s">
        <v>554</v>
      </c>
      <c r="F19" s="35">
        <v>1</v>
      </c>
    </row>
    <row r="20" spans="1:8" ht="17.100000000000001" customHeight="1">
      <c r="A20" s="32">
        <f t="shared" si="1"/>
        <v>569</v>
      </c>
      <c r="B20" s="32">
        <v>20</v>
      </c>
      <c r="C20" s="33" t="s">
        <v>150</v>
      </c>
      <c r="D20" s="32">
        <f t="shared" si="0"/>
        <v>20</v>
      </c>
      <c r="E20" s="34" t="s">
        <v>161</v>
      </c>
      <c r="G20" s="43"/>
      <c r="H20" s="43"/>
    </row>
    <row r="21" spans="1:8" ht="17.100000000000001" customHeight="1">
      <c r="A21" s="27">
        <f t="shared" ref="A21" si="3">A20+B21</f>
        <v>584</v>
      </c>
      <c r="B21" s="27">
        <v>15</v>
      </c>
      <c r="C21" s="43" t="s">
        <v>555</v>
      </c>
      <c r="D21" s="27">
        <f t="shared" ref="D21" si="4">B21</f>
        <v>15</v>
      </c>
      <c r="E21" s="34" t="s">
        <v>553</v>
      </c>
    </row>
    <row r="22" spans="1:8" ht="17.100000000000001" customHeight="1">
      <c r="A22" s="32">
        <f>A21+B22</f>
        <v>624</v>
      </c>
      <c r="B22" s="32">
        <v>40</v>
      </c>
      <c r="C22" s="33" t="s">
        <v>150</v>
      </c>
      <c r="D22" s="32">
        <f t="shared" si="0"/>
        <v>40</v>
      </c>
      <c r="E22" s="34" t="s">
        <v>556</v>
      </c>
    </row>
    <row r="23" spans="1:8" ht="17.100000000000001" customHeight="1">
      <c r="A23" s="27">
        <f t="shared" ref="A23" si="5">A22+B23</f>
        <v>634</v>
      </c>
      <c r="B23" s="27">
        <v>10</v>
      </c>
      <c r="C23" s="43" t="s">
        <v>557</v>
      </c>
      <c r="D23" s="27">
        <f t="shared" si="0"/>
        <v>10</v>
      </c>
      <c r="E23" s="34" t="s">
        <v>558</v>
      </c>
      <c r="F23" s="35">
        <v>0.5</v>
      </c>
    </row>
    <row r="24" spans="1:8" ht="17.100000000000001" customHeight="1">
      <c r="A24" s="32">
        <f>A23+B24</f>
        <v>654</v>
      </c>
      <c r="B24" s="32">
        <v>20</v>
      </c>
      <c r="C24" s="33" t="s">
        <v>150</v>
      </c>
      <c r="D24" s="32">
        <f t="shared" ref="D24:D27" si="6">B24</f>
        <v>20</v>
      </c>
      <c r="E24" s="34" t="s">
        <v>161</v>
      </c>
    </row>
    <row r="25" spans="1:8" ht="17.100000000000001" customHeight="1">
      <c r="A25" s="27">
        <f t="shared" ref="A25" si="7">A24+B25</f>
        <v>664</v>
      </c>
      <c r="B25" s="27">
        <v>10</v>
      </c>
      <c r="C25" s="43" t="s">
        <v>188</v>
      </c>
      <c r="D25" s="27">
        <f t="shared" si="6"/>
        <v>10</v>
      </c>
      <c r="E25" s="34" t="s">
        <v>559</v>
      </c>
      <c r="F25" s="35">
        <v>1.8</v>
      </c>
    </row>
    <row r="26" spans="1:8" ht="17.100000000000001" customHeight="1">
      <c r="A26" s="32">
        <f>A25+B26</f>
        <v>681</v>
      </c>
      <c r="B26" s="32">
        <v>17</v>
      </c>
      <c r="C26" s="33" t="s">
        <v>150</v>
      </c>
      <c r="D26" s="32">
        <f t="shared" si="6"/>
        <v>17</v>
      </c>
      <c r="E26" s="34" t="s">
        <v>161</v>
      </c>
    </row>
    <row r="27" spans="1:8" ht="17.100000000000001" customHeight="1">
      <c r="A27" s="36">
        <f t="shared" ref="A27" si="8">A26+B27</f>
        <v>696</v>
      </c>
      <c r="B27" s="36">
        <v>15</v>
      </c>
      <c r="C27" s="44" t="s">
        <v>560</v>
      </c>
      <c r="D27" s="36">
        <f t="shared" si="6"/>
        <v>15</v>
      </c>
      <c r="E27" s="34" t="s">
        <v>561</v>
      </c>
      <c r="F27" s="35">
        <v>1.2</v>
      </c>
    </row>
    <row r="28" spans="1:8" ht="17.100000000000001" customHeight="1">
      <c r="A28" s="32">
        <f>A27+B28</f>
        <v>718</v>
      </c>
      <c r="B28" s="32">
        <v>22</v>
      </c>
      <c r="C28" s="33" t="s">
        <v>150</v>
      </c>
      <c r="D28" s="32">
        <f t="shared" ref="D28" si="9">B28</f>
        <v>22</v>
      </c>
      <c r="E28" s="34" t="s">
        <v>161</v>
      </c>
    </row>
    <row r="29" spans="1:8" ht="17.100000000000001" customHeight="1">
      <c r="A29" s="27">
        <f t="shared" ref="A29:A31" si="10">A28+B29</f>
        <v>726</v>
      </c>
      <c r="B29" s="27">
        <v>8</v>
      </c>
      <c r="C29" s="43" t="s">
        <v>424</v>
      </c>
      <c r="D29" s="27">
        <f>B29+B30+B31+B32+B33</f>
        <v>40</v>
      </c>
      <c r="E29" s="34" t="s">
        <v>551</v>
      </c>
    </row>
    <row r="30" spans="1:8" ht="17.100000000000001" customHeight="1">
      <c r="A30" s="27">
        <f t="shared" si="10"/>
        <v>744</v>
      </c>
      <c r="B30" s="27">
        <v>18</v>
      </c>
      <c r="C30" s="43" t="s">
        <v>424</v>
      </c>
      <c r="E30" s="34" t="s">
        <v>519</v>
      </c>
      <c r="F30" s="35">
        <v>2.6</v>
      </c>
    </row>
    <row r="31" spans="1:8" ht="17.100000000000001" customHeight="1">
      <c r="A31" s="27">
        <f t="shared" si="10"/>
        <v>752</v>
      </c>
      <c r="B31" s="27">
        <v>8</v>
      </c>
      <c r="C31" s="43" t="s">
        <v>424</v>
      </c>
      <c r="E31" s="34" t="s">
        <v>562</v>
      </c>
    </row>
    <row r="32" spans="1:8" ht="17.100000000000001" customHeight="1">
      <c r="A32" s="27">
        <f t="shared" ref="A32:A33" si="11">A31+B32</f>
        <v>755</v>
      </c>
      <c r="B32" s="27">
        <v>3</v>
      </c>
      <c r="C32" s="43" t="s">
        <v>424</v>
      </c>
      <c r="E32" s="34" t="s">
        <v>563</v>
      </c>
    </row>
    <row r="33" spans="1:7" ht="17.100000000000001" customHeight="1">
      <c r="A33" s="27">
        <f t="shared" si="11"/>
        <v>758</v>
      </c>
      <c r="B33" s="27">
        <v>3</v>
      </c>
      <c r="C33" s="43" t="s">
        <v>424</v>
      </c>
      <c r="E33" s="34" t="s">
        <v>553</v>
      </c>
    </row>
    <row r="34" spans="1:7" ht="17.100000000000001" customHeight="1">
      <c r="A34" s="32">
        <f>A33+B34</f>
        <v>771</v>
      </c>
      <c r="B34" s="32">
        <v>13</v>
      </c>
      <c r="C34" s="33" t="s">
        <v>150</v>
      </c>
      <c r="D34" s="32">
        <f t="shared" ref="D34" si="12">B34</f>
        <v>13</v>
      </c>
      <c r="E34" s="34" t="s">
        <v>161</v>
      </c>
    </row>
    <row r="35" spans="1:7" ht="17.100000000000001" customHeight="1">
      <c r="A35" s="27">
        <f t="shared" ref="A35:A37" si="13">A34+B35</f>
        <v>781</v>
      </c>
      <c r="B35" s="27">
        <v>10</v>
      </c>
      <c r="C35" s="43" t="s">
        <v>426</v>
      </c>
      <c r="D35" s="27">
        <f>B35+B36+B37</f>
        <v>25</v>
      </c>
      <c r="E35" s="34" t="s">
        <v>564</v>
      </c>
    </row>
    <row r="36" spans="1:7" ht="17.100000000000001" customHeight="1">
      <c r="A36" s="27">
        <f t="shared" si="13"/>
        <v>789</v>
      </c>
      <c r="B36" s="27">
        <v>8</v>
      </c>
      <c r="C36" s="43" t="s">
        <v>426</v>
      </c>
      <c r="E36" s="34" t="s">
        <v>565</v>
      </c>
      <c r="F36" s="35">
        <v>2.2000000000000002</v>
      </c>
    </row>
    <row r="37" spans="1:7" ht="17.100000000000001" customHeight="1" thickBot="1">
      <c r="A37" s="114">
        <f t="shared" si="13"/>
        <v>796</v>
      </c>
      <c r="B37" s="114">
        <v>7</v>
      </c>
      <c r="C37" s="136" t="s">
        <v>426</v>
      </c>
      <c r="D37" s="114"/>
      <c r="E37" s="34" t="s">
        <v>566</v>
      </c>
    </row>
    <row r="38" spans="1:7" ht="17.100000000000001" customHeight="1">
      <c r="A38" s="32">
        <f>A36+B38</f>
        <v>809</v>
      </c>
      <c r="B38" s="32">
        <v>20</v>
      </c>
      <c r="C38" s="33" t="s">
        <v>150</v>
      </c>
      <c r="D38" s="32">
        <f>B38+B39</f>
        <v>50</v>
      </c>
      <c r="E38" s="34" t="s">
        <v>161</v>
      </c>
    </row>
    <row r="39" spans="1:7" ht="17.100000000000001" customHeight="1">
      <c r="A39" s="32">
        <f>A37+B39</f>
        <v>826</v>
      </c>
      <c r="B39" s="32">
        <v>30</v>
      </c>
      <c r="C39" s="33" t="s">
        <v>150</v>
      </c>
      <c r="D39" s="32"/>
      <c r="E39" s="34" t="s">
        <v>567</v>
      </c>
    </row>
    <row r="40" spans="1:7" ht="17.100000000000001" customHeight="1">
      <c r="A40" s="122"/>
      <c r="B40" s="122"/>
      <c r="C40" s="122" t="s">
        <v>250</v>
      </c>
      <c r="D40" s="122"/>
      <c r="E40" s="121" t="s">
        <v>785</v>
      </c>
      <c r="F40" s="54"/>
      <c r="G40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77DC6-E63B-7745-AB69-E20CB7EB1408}">
  <dimension ref="A1:G11"/>
  <sheetViews>
    <sheetView zoomScale="176" zoomScaleNormal="176" workbookViewId="0">
      <selection activeCell="E2" sqref="E2"/>
    </sheetView>
  </sheetViews>
  <sheetFormatPr defaultColWidth="10.6640625" defaultRowHeight="17.100000000000001" customHeight="1"/>
  <cols>
    <col min="1" max="2" width="7.6640625" style="7" customWidth="1"/>
    <col min="3" max="3" width="16.88671875" style="7" customWidth="1"/>
    <col min="4" max="4" width="9.109375" style="7" customWidth="1"/>
    <col min="5" max="5" width="35.5546875" style="7" customWidth="1"/>
    <col min="6" max="6" width="9.109375" style="7" customWidth="1"/>
    <col min="7" max="16384" width="10.6640625" style="7"/>
  </cols>
  <sheetData>
    <row r="1" spans="1:7" ht="17.100000000000001" customHeight="1">
      <c r="A1" s="6"/>
      <c r="B1" s="17"/>
      <c r="C1" s="1" t="s">
        <v>979</v>
      </c>
      <c r="D1" s="1" t="s">
        <v>0</v>
      </c>
      <c r="E1" s="1" t="s">
        <v>12</v>
      </c>
      <c r="F1" s="6"/>
      <c r="G1" s="6"/>
    </row>
    <row r="2" spans="1:7" ht="17.100000000000001" customHeight="1">
      <c r="A2" s="6"/>
      <c r="B2" s="149"/>
      <c r="C2" s="1" t="s">
        <v>10</v>
      </c>
      <c r="D2" s="19" t="s">
        <v>11</v>
      </c>
      <c r="E2" s="19" t="s">
        <v>13</v>
      </c>
      <c r="F2" s="6"/>
      <c r="G2" s="6"/>
    </row>
    <row r="3" spans="1:7" ht="17.100000000000001" customHeight="1">
      <c r="A3" s="20" t="s">
        <v>392</v>
      </c>
      <c r="B3" s="18" t="s">
        <v>391</v>
      </c>
      <c r="C3" s="20" t="s">
        <v>1</v>
      </c>
      <c r="D3" s="20" t="s">
        <v>2</v>
      </c>
      <c r="E3" s="20" t="s">
        <v>3</v>
      </c>
      <c r="F3" s="20" t="s">
        <v>421</v>
      </c>
      <c r="G3" s="20" t="s">
        <v>4</v>
      </c>
    </row>
    <row r="4" spans="1:7" ht="17.100000000000001" customHeight="1">
      <c r="A4" s="8">
        <f>B4</f>
        <v>70</v>
      </c>
      <c r="B4" s="8">
        <v>70</v>
      </c>
      <c r="C4" s="5" t="s">
        <v>5</v>
      </c>
      <c r="D4" s="8">
        <f>B4</f>
        <v>70</v>
      </c>
      <c r="E4" s="2" t="s">
        <v>14</v>
      </c>
    </row>
    <row r="5" spans="1:7" ht="17.100000000000001" customHeight="1">
      <c r="A5" s="9">
        <f>A4+B5</f>
        <v>77</v>
      </c>
      <c r="B5" s="9">
        <v>7</v>
      </c>
      <c r="C5" s="10" t="s">
        <v>15</v>
      </c>
      <c r="D5" s="9">
        <f t="shared" ref="D5" si="0">B5</f>
        <v>7</v>
      </c>
      <c r="E5" s="4" t="s">
        <v>984</v>
      </c>
      <c r="G5" s="3"/>
    </row>
    <row r="6" spans="1:7" ht="17.100000000000001" customHeight="1">
      <c r="A6" s="8">
        <f t="shared" ref="A6:A10" si="1">A5+B6</f>
        <v>162</v>
      </c>
      <c r="B6" s="8">
        <v>85</v>
      </c>
      <c r="C6" s="5" t="s">
        <v>5</v>
      </c>
      <c r="D6" s="8">
        <f>B6</f>
        <v>85</v>
      </c>
      <c r="E6" s="2" t="s">
        <v>14</v>
      </c>
    </row>
    <row r="7" spans="1:7" ht="17.100000000000001" customHeight="1">
      <c r="A7" s="9">
        <f t="shared" si="1"/>
        <v>182</v>
      </c>
      <c r="B7" s="9">
        <v>20</v>
      </c>
      <c r="C7" s="9" t="s">
        <v>16</v>
      </c>
      <c r="D7" s="9">
        <f>B7</f>
        <v>20</v>
      </c>
      <c r="E7" s="4" t="s">
        <v>985</v>
      </c>
    </row>
    <row r="8" spans="1:7" ht="17.100000000000001" customHeight="1">
      <c r="A8" s="8">
        <f t="shared" si="1"/>
        <v>262</v>
      </c>
      <c r="B8" s="8">
        <v>80</v>
      </c>
      <c r="C8" s="5" t="s">
        <v>5</v>
      </c>
      <c r="D8" s="8">
        <f>B8</f>
        <v>80</v>
      </c>
      <c r="E8" s="2" t="s">
        <v>17</v>
      </c>
    </row>
    <row r="9" spans="1:7" ht="17.100000000000001" customHeight="1">
      <c r="A9" s="9">
        <f t="shared" si="1"/>
        <v>299</v>
      </c>
      <c r="B9" s="9">
        <v>37</v>
      </c>
      <c r="C9" s="9" t="s">
        <v>69</v>
      </c>
      <c r="D9" s="9">
        <f>B9</f>
        <v>37</v>
      </c>
      <c r="E9" s="7" t="s">
        <v>986</v>
      </c>
      <c r="F9" s="7">
        <v>0.6</v>
      </c>
    </row>
    <row r="10" spans="1:7" ht="17.100000000000001" customHeight="1" thickBot="1">
      <c r="A10" s="12">
        <f t="shared" si="1"/>
        <v>349</v>
      </c>
      <c r="B10" s="12">
        <v>50</v>
      </c>
      <c r="C10" s="13" t="s">
        <v>5</v>
      </c>
      <c r="D10" s="12">
        <f>B10</f>
        <v>50</v>
      </c>
      <c r="E10" s="2" t="s">
        <v>542</v>
      </c>
    </row>
    <row r="11" spans="1:7" ht="17.100000000000001" customHeight="1">
      <c r="A11" s="135"/>
      <c r="B11" s="135"/>
      <c r="C11" s="135" t="s">
        <v>543</v>
      </c>
      <c r="D11" s="135"/>
      <c r="E11" s="121" t="s">
        <v>18</v>
      </c>
      <c r="F11" s="121"/>
      <c r="G11" s="121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BBB51-B8F1-FF43-AE25-60A2704ECC81}">
  <dimension ref="A1:G36"/>
  <sheetViews>
    <sheetView zoomScale="141" zoomScaleNormal="141" workbookViewId="0">
      <selection activeCell="E2" sqref="E2"/>
    </sheetView>
  </sheetViews>
  <sheetFormatPr defaultColWidth="11.33203125" defaultRowHeight="17.100000000000001" customHeight="1"/>
  <cols>
    <col min="1" max="1" width="8.44140625" style="27" customWidth="1"/>
    <col min="2" max="2" width="8.6640625" style="27" customWidth="1"/>
    <col min="3" max="3" width="18.33203125" style="27" customWidth="1"/>
    <col min="4" max="4" width="7.88671875" style="27" customWidth="1"/>
    <col min="5" max="5" width="42.44140625" style="27" customWidth="1"/>
    <col min="6" max="6" width="9.5546875" style="27" customWidth="1"/>
    <col min="7" max="7" width="10.33203125" style="27" customWidth="1"/>
    <col min="8" max="16384" width="11.33203125" style="27"/>
  </cols>
  <sheetData>
    <row r="1" spans="1:7" ht="17.100000000000001" customHeight="1">
      <c r="A1" s="22"/>
      <c r="B1" s="23"/>
      <c r="C1" s="24" t="s">
        <v>528</v>
      </c>
      <c r="D1" s="24" t="s">
        <v>142</v>
      </c>
      <c r="E1" s="24" t="s">
        <v>90</v>
      </c>
      <c r="F1" s="64"/>
      <c r="G1" s="22"/>
    </row>
    <row r="2" spans="1:7" ht="17.100000000000001" customHeight="1">
      <c r="A2" s="22"/>
      <c r="B2" s="23"/>
      <c r="C2" s="28" t="s">
        <v>92</v>
      </c>
      <c r="D2" s="28" t="s">
        <v>491</v>
      </c>
      <c r="E2" s="28" t="s">
        <v>91</v>
      </c>
      <c r="F2" s="64"/>
      <c r="G2" s="22"/>
    </row>
    <row r="3" spans="1:7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0" t="s">
        <v>148</v>
      </c>
      <c r="G3" s="30" t="s">
        <v>149</v>
      </c>
    </row>
    <row r="4" spans="1:7" ht="17.100000000000001" customHeight="1">
      <c r="A4" s="32">
        <f>B4</f>
        <v>80</v>
      </c>
      <c r="B4" s="32">
        <v>80</v>
      </c>
      <c r="C4" s="33" t="s">
        <v>150</v>
      </c>
      <c r="D4" s="32">
        <f t="shared" ref="D4" si="0">B4</f>
        <v>80</v>
      </c>
      <c r="E4" s="34" t="s">
        <v>293</v>
      </c>
    </row>
    <row r="5" spans="1:7" ht="17.100000000000001" customHeight="1">
      <c r="A5" s="27">
        <f t="shared" ref="A5:A15" si="1">A4+B5</f>
        <v>84</v>
      </c>
      <c r="B5" s="27">
        <v>4</v>
      </c>
      <c r="C5" s="43" t="s">
        <v>93</v>
      </c>
      <c r="D5" s="27">
        <f>B5+B6</f>
        <v>8</v>
      </c>
      <c r="E5" s="34" t="s">
        <v>529</v>
      </c>
    </row>
    <row r="6" spans="1:7" ht="17.100000000000001" customHeight="1">
      <c r="A6" s="27">
        <f t="shared" si="1"/>
        <v>88</v>
      </c>
      <c r="B6" s="27">
        <v>4</v>
      </c>
      <c r="C6" s="43" t="s">
        <v>93</v>
      </c>
      <c r="E6" s="34" t="s">
        <v>530</v>
      </c>
      <c r="F6" s="27">
        <v>0.8</v>
      </c>
    </row>
    <row r="7" spans="1:7" ht="17.100000000000001" customHeight="1">
      <c r="A7" s="32">
        <f t="shared" si="1"/>
        <v>128</v>
      </c>
      <c r="B7" s="32">
        <v>40</v>
      </c>
      <c r="C7" s="33" t="s">
        <v>150</v>
      </c>
      <c r="D7" s="32">
        <f t="shared" ref="D7" si="2">B7</f>
        <v>40</v>
      </c>
      <c r="E7" s="34" t="s">
        <v>161</v>
      </c>
    </row>
    <row r="8" spans="1:7" ht="33" customHeight="1">
      <c r="A8" s="36">
        <f t="shared" si="1"/>
        <v>178</v>
      </c>
      <c r="B8" s="36">
        <v>50</v>
      </c>
      <c r="C8" s="240" t="s">
        <v>1209</v>
      </c>
      <c r="D8" s="36">
        <f>B8</f>
        <v>50</v>
      </c>
      <c r="E8" s="34" t="s">
        <v>531</v>
      </c>
      <c r="F8" s="27">
        <v>2.8</v>
      </c>
      <c r="G8" s="27" t="s">
        <v>94</v>
      </c>
    </row>
    <row r="9" spans="1:7" ht="17.100000000000001" customHeight="1">
      <c r="A9" s="32">
        <f t="shared" si="1"/>
        <v>191</v>
      </c>
      <c r="B9" s="32">
        <v>13</v>
      </c>
      <c r="C9" s="33" t="s">
        <v>150</v>
      </c>
      <c r="D9" s="32">
        <f t="shared" ref="D9" si="3">B9</f>
        <v>13</v>
      </c>
      <c r="E9" s="34" t="s">
        <v>532</v>
      </c>
    </row>
    <row r="10" spans="1:7" ht="17.100000000000001" customHeight="1">
      <c r="A10" s="36">
        <f t="shared" si="1"/>
        <v>201</v>
      </c>
      <c r="B10" s="36">
        <v>10</v>
      </c>
      <c r="C10" s="10" t="s">
        <v>1229</v>
      </c>
      <c r="D10" s="36">
        <f>B10</f>
        <v>10</v>
      </c>
      <c r="E10" s="2" t="s">
        <v>1342</v>
      </c>
      <c r="G10" s="27" t="s">
        <v>96</v>
      </c>
    </row>
    <row r="11" spans="1:7" ht="17.100000000000001" customHeight="1">
      <c r="A11" s="32">
        <f t="shared" si="1"/>
        <v>251</v>
      </c>
      <c r="B11" s="32">
        <v>50</v>
      </c>
      <c r="C11" s="33" t="s">
        <v>150</v>
      </c>
      <c r="D11" s="32">
        <f t="shared" ref="D11" si="4">B11</f>
        <v>50</v>
      </c>
      <c r="E11" s="34" t="s">
        <v>315</v>
      </c>
    </row>
    <row r="12" spans="1:7" ht="17.100000000000001" customHeight="1">
      <c r="A12" s="27">
        <f t="shared" si="1"/>
        <v>271</v>
      </c>
      <c r="B12" s="27">
        <v>20</v>
      </c>
      <c r="C12" s="43" t="s">
        <v>533</v>
      </c>
      <c r="D12" s="27">
        <f>B12</f>
        <v>20</v>
      </c>
      <c r="E12" s="34" t="s">
        <v>534</v>
      </c>
      <c r="F12" s="27">
        <v>1.3</v>
      </c>
    </row>
    <row r="13" spans="1:7" ht="17.100000000000001" customHeight="1">
      <c r="A13" s="32">
        <f t="shared" si="1"/>
        <v>311</v>
      </c>
      <c r="B13" s="32">
        <v>40</v>
      </c>
      <c r="C13" s="33" t="s">
        <v>150</v>
      </c>
      <c r="D13" s="32">
        <f t="shared" ref="D13" si="5">B13</f>
        <v>40</v>
      </c>
      <c r="E13" s="34" t="s">
        <v>315</v>
      </c>
    </row>
    <row r="14" spans="1:7" ht="17.100000000000001" customHeight="1">
      <c r="A14" s="58">
        <f t="shared" si="1"/>
        <v>431</v>
      </c>
      <c r="B14" s="58">
        <v>120</v>
      </c>
      <c r="C14" s="249" t="s">
        <v>1277</v>
      </c>
      <c r="D14" s="58">
        <f>B14</f>
        <v>120</v>
      </c>
      <c r="E14" s="34" t="s">
        <v>535</v>
      </c>
    </row>
    <row r="15" spans="1:7" ht="17.100000000000001" customHeight="1">
      <c r="A15" s="32">
        <f t="shared" si="1"/>
        <v>486</v>
      </c>
      <c r="B15" s="32">
        <v>55</v>
      </c>
      <c r="C15" s="33" t="s">
        <v>150</v>
      </c>
      <c r="D15" s="32">
        <f t="shared" ref="D15" si="6">B15</f>
        <v>55</v>
      </c>
      <c r="E15" s="34" t="s">
        <v>315</v>
      </c>
    </row>
    <row r="16" spans="1:7" ht="33" customHeight="1">
      <c r="A16" s="27">
        <f>A15+B16</f>
        <v>502</v>
      </c>
      <c r="B16" s="27">
        <v>16</v>
      </c>
      <c r="C16" s="43" t="s">
        <v>317</v>
      </c>
      <c r="D16" s="27">
        <f>B16</f>
        <v>16</v>
      </c>
      <c r="E16" s="2" t="s">
        <v>1490</v>
      </c>
      <c r="F16" s="27">
        <v>1.5</v>
      </c>
      <c r="G16" s="27" t="s">
        <v>95</v>
      </c>
    </row>
    <row r="17" spans="1:7" ht="17.100000000000001" customHeight="1">
      <c r="A17" s="32">
        <f t="shared" ref="A17:A26" si="7">A16+B17</f>
        <v>542</v>
      </c>
      <c r="B17" s="32">
        <v>40</v>
      </c>
      <c r="C17" s="33" t="s">
        <v>150</v>
      </c>
      <c r="D17" s="32">
        <f t="shared" ref="D17" si="8">B17</f>
        <v>40</v>
      </c>
      <c r="E17" s="34" t="s">
        <v>315</v>
      </c>
    </row>
    <row r="18" spans="1:7" ht="18" customHeight="1">
      <c r="A18" s="27">
        <f t="shared" si="7"/>
        <v>550</v>
      </c>
      <c r="B18" s="27">
        <v>8</v>
      </c>
      <c r="C18" s="43" t="s">
        <v>319</v>
      </c>
      <c r="D18" s="27">
        <f>B18+B19+B20+B21</f>
        <v>48</v>
      </c>
      <c r="E18" s="34" t="s">
        <v>320</v>
      </c>
      <c r="F18" s="27">
        <v>1.5</v>
      </c>
    </row>
    <row r="19" spans="1:7" ht="17.100000000000001" customHeight="1">
      <c r="A19" s="27">
        <f t="shared" si="7"/>
        <v>554</v>
      </c>
      <c r="B19" s="27">
        <v>4</v>
      </c>
      <c r="C19" s="43" t="s">
        <v>319</v>
      </c>
      <c r="E19" s="34" t="s">
        <v>321</v>
      </c>
    </row>
    <row r="20" spans="1:7" ht="17.100000000000001" customHeight="1">
      <c r="A20" s="27">
        <f t="shared" si="7"/>
        <v>572</v>
      </c>
      <c r="B20" s="27">
        <v>18</v>
      </c>
      <c r="C20" s="43" t="s">
        <v>319</v>
      </c>
      <c r="E20" s="34" t="s">
        <v>536</v>
      </c>
    </row>
    <row r="21" spans="1:7" ht="17.100000000000001" customHeight="1">
      <c r="A21" s="27">
        <f t="shared" si="7"/>
        <v>590</v>
      </c>
      <c r="B21" s="27">
        <v>18</v>
      </c>
      <c r="C21" s="43" t="s">
        <v>319</v>
      </c>
      <c r="E21" s="34" t="s">
        <v>324</v>
      </c>
      <c r="F21" s="27">
        <v>2.2000000000000002</v>
      </c>
      <c r="G21" s="27" t="s">
        <v>97</v>
      </c>
    </row>
    <row r="22" spans="1:7" ht="17.100000000000001" customHeight="1">
      <c r="A22" s="32">
        <f t="shared" si="7"/>
        <v>598</v>
      </c>
      <c r="B22" s="32">
        <v>8</v>
      </c>
      <c r="C22" s="33" t="s">
        <v>150</v>
      </c>
      <c r="D22" s="32">
        <f t="shared" ref="D22" si="9">B22</f>
        <v>8</v>
      </c>
      <c r="E22" s="34" t="s">
        <v>315</v>
      </c>
    </row>
    <row r="23" spans="1:7" ht="18" customHeight="1">
      <c r="A23" s="27">
        <f t="shared" si="7"/>
        <v>616</v>
      </c>
      <c r="B23" s="27">
        <v>18</v>
      </c>
      <c r="C23" s="43" t="s">
        <v>325</v>
      </c>
      <c r="D23" s="27">
        <f>B23+B25+B27+B29+B28+B30+B31+B32+B24+B26</f>
        <v>87</v>
      </c>
      <c r="E23" s="127" t="s">
        <v>1489</v>
      </c>
    </row>
    <row r="24" spans="1:7" ht="18" customHeight="1">
      <c r="A24" s="27">
        <f t="shared" si="7"/>
        <v>617</v>
      </c>
      <c r="B24" s="27">
        <v>1</v>
      </c>
      <c r="C24" s="43" t="s">
        <v>325</v>
      </c>
      <c r="E24" s="34" t="s">
        <v>537</v>
      </c>
    </row>
    <row r="25" spans="1:7" ht="17.100000000000001" customHeight="1">
      <c r="A25" s="27">
        <f t="shared" si="7"/>
        <v>627</v>
      </c>
      <c r="B25" s="27">
        <v>10</v>
      </c>
      <c r="C25" s="43" t="s">
        <v>325</v>
      </c>
      <c r="E25" s="34" t="s">
        <v>538</v>
      </c>
    </row>
    <row r="26" spans="1:7" ht="17.100000000000001" customHeight="1">
      <c r="A26" s="27">
        <f t="shared" si="7"/>
        <v>643</v>
      </c>
      <c r="B26" s="27">
        <v>16</v>
      </c>
      <c r="C26" s="43" t="s">
        <v>325</v>
      </c>
      <c r="E26" s="34" t="s">
        <v>539</v>
      </c>
    </row>
    <row r="27" spans="1:7" ht="17.100000000000001" customHeight="1">
      <c r="A27" s="27">
        <f t="shared" ref="A27:A35" si="10">A26+B27</f>
        <v>657</v>
      </c>
      <c r="B27" s="27">
        <v>14</v>
      </c>
      <c r="C27" s="43" t="s">
        <v>325</v>
      </c>
      <c r="E27" s="34" t="s">
        <v>540</v>
      </c>
    </row>
    <row r="28" spans="1:7" ht="17.100000000000001" customHeight="1">
      <c r="A28" s="27">
        <f t="shared" si="10"/>
        <v>665</v>
      </c>
      <c r="B28" s="27">
        <v>8</v>
      </c>
      <c r="C28" s="43" t="s">
        <v>325</v>
      </c>
      <c r="E28" s="34" t="s">
        <v>329</v>
      </c>
    </row>
    <row r="29" spans="1:7" ht="17.100000000000001" customHeight="1">
      <c r="A29" s="27">
        <f t="shared" si="10"/>
        <v>667</v>
      </c>
      <c r="B29" s="27">
        <v>2</v>
      </c>
      <c r="C29" s="43" t="s">
        <v>325</v>
      </c>
      <c r="E29" s="34" t="s">
        <v>541</v>
      </c>
    </row>
    <row r="30" spans="1:7" ht="17.100000000000001" customHeight="1">
      <c r="A30" s="27">
        <f t="shared" si="10"/>
        <v>677</v>
      </c>
      <c r="B30" s="27">
        <v>10</v>
      </c>
      <c r="C30" s="43" t="s">
        <v>325</v>
      </c>
      <c r="E30" s="127" t="s">
        <v>1489</v>
      </c>
      <c r="F30" s="27">
        <v>1.8</v>
      </c>
    </row>
    <row r="31" spans="1:7" ht="17.100000000000001" customHeight="1">
      <c r="A31" s="27">
        <f t="shared" si="10"/>
        <v>678</v>
      </c>
      <c r="B31" s="27">
        <v>1</v>
      </c>
      <c r="C31" s="43" t="s">
        <v>325</v>
      </c>
      <c r="E31" s="34" t="s">
        <v>331</v>
      </c>
    </row>
    <row r="32" spans="1:7" ht="17.100000000000001" customHeight="1">
      <c r="A32" s="27">
        <f t="shared" si="10"/>
        <v>685</v>
      </c>
      <c r="B32" s="27">
        <v>7</v>
      </c>
      <c r="C32" s="43" t="s">
        <v>325</v>
      </c>
      <c r="E32" s="127" t="s">
        <v>1489</v>
      </c>
      <c r="F32" s="27">
        <v>1.5</v>
      </c>
      <c r="G32" s="134" t="s">
        <v>98</v>
      </c>
    </row>
    <row r="33" spans="1:7" ht="17.100000000000001" customHeight="1">
      <c r="A33" s="32">
        <f t="shared" si="10"/>
        <v>717</v>
      </c>
      <c r="B33" s="32">
        <v>32</v>
      </c>
      <c r="C33" s="33" t="s">
        <v>150</v>
      </c>
      <c r="D33" s="32">
        <f t="shared" ref="D33" si="11">B33</f>
        <v>32</v>
      </c>
      <c r="E33" s="34" t="s">
        <v>315</v>
      </c>
    </row>
    <row r="34" spans="1:7" ht="17.100000000000001" customHeight="1">
      <c r="A34" s="27">
        <f t="shared" si="10"/>
        <v>733</v>
      </c>
      <c r="B34" s="27">
        <v>16</v>
      </c>
      <c r="C34" s="43" t="s">
        <v>334</v>
      </c>
      <c r="D34" s="27">
        <f>B34</f>
        <v>16</v>
      </c>
      <c r="E34" s="34" t="s">
        <v>306</v>
      </c>
      <c r="F34" s="27">
        <v>0.6</v>
      </c>
    </row>
    <row r="35" spans="1:7" ht="17.100000000000001" customHeight="1" thickBot="1">
      <c r="A35" s="77">
        <f t="shared" si="10"/>
        <v>778</v>
      </c>
      <c r="B35" s="77">
        <v>45</v>
      </c>
      <c r="C35" s="78" t="s">
        <v>150</v>
      </c>
      <c r="D35" s="77">
        <f t="shared" ref="D35" si="12">B35</f>
        <v>45</v>
      </c>
      <c r="E35" s="2" t="s">
        <v>1488</v>
      </c>
    </row>
    <row r="36" spans="1:7" ht="17.100000000000001" customHeight="1">
      <c r="A36" s="98"/>
      <c r="B36" s="98"/>
      <c r="C36" s="98" t="s">
        <v>335</v>
      </c>
      <c r="D36" s="98"/>
      <c r="E36" s="121" t="s">
        <v>760</v>
      </c>
      <c r="F36" s="55"/>
      <c r="G36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CFC59-F642-5E41-A7F0-662EFABE1C91}">
  <dimension ref="A1:H25"/>
  <sheetViews>
    <sheetView zoomScale="132" zoomScaleNormal="132" workbookViewId="0">
      <selection activeCell="E2" sqref="E2"/>
    </sheetView>
  </sheetViews>
  <sheetFormatPr defaultColWidth="11.33203125" defaultRowHeight="17.100000000000001" customHeight="1"/>
  <cols>
    <col min="1" max="2" width="7.5546875" style="27" customWidth="1"/>
    <col min="3" max="3" width="18.33203125" style="27" customWidth="1"/>
    <col min="4" max="4" width="7.88671875" style="27" customWidth="1"/>
    <col min="5" max="5" width="38.44140625" style="27" customWidth="1"/>
    <col min="6" max="6" width="10.33203125" style="27" customWidth="1"/>
    <col min="7" max="16384" width="11.33203125" style="27"/>
  </cols>
  <sheetData>
    <row r="1" spans="1:8" ht="17.100000000000001" customHeight="1">
      <c r="A1" s="22"/>
      <c r="B1" s="23"/>
      <c r="C1" s="1" t="s">
        <v>1618</v>
      </c>
      <c r="D1" s="24" t="s">
        <v>142</v>
      </c>
      <c r="E1" s="24" t="s">
        <v>87</v>
      </c>
      <c r="F1" s="22"/>
      <c r="G1" s="22"/>
    </row>
    <row r="2" spans="1:8" ht="17.100000000000001" customHeight="1">
      <c r="A2" s="22"/>
      <c r="B2" s="23"/>
      <c r="C2" s="24" t="s">
        <v>89</v>
      </c>
      <c r="D2" s="28" t="s">
        <v>511</v>
      </c>
      <c r="E2" s="28" t="s">
        <v>88</v>
      </c>
      <c r="F2" s="22"/>
      <c r="G2" s="22"/>
    </row>
    <row r="3" spans="1:8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0" t="s">
        <v>148</v>
      </c>
      <c r="G3" s="30" t="s">
        <v>149</v>
      </c>
    </row>
    <row r="4" spans="1:8" ht="17.100000000000001" customHeight="1">
      <c r="A4" s="32">
        <f>B4</f>
        <v>50</v>
      </c>
      <c r="B4" s="32">
        <v>50</v>
      </c>
      <c r="C4" s="33" t="s">
        <v>150</v>
      </c>
      <c r="D4" s="32"/>
      <c r="E4" s="34" t="s">
        <v>161</v>
      </c>
    </row>
    <row r="5" spans="1:8" ht="18.95" customHeight="1">
      <c r="A5" s="36">
        <f>A4+B5</f>
        <v>56</v>
      </c>
      <c r="B5" s="37">
        <v>6</v>
      </c>
      <c r="C5" s="38" t="s">
        <v>153</v>
      </c>
      <c r="D5" s="37">
        <f t="shared" ref="D5:D13" si="0">B5</f>
        <v>6</v>
      </c>
      <c r="E5" s="71" t="s">
        <v>1299</v>
      </c>
      <c r="F5" s="50"/>
    </row>
    <row r="6" spans="1:8" ht="17.100000000000001" customHeight="1">
      <c r="A6" s="32">
        <f>A5+B6</f>
        <v>176</v>
      </c>
      <c r="B6" s="32">
        <v>120</v>
      </c>
      <c r="C6" s="33" t="s">
        <v>150</v>
      </c>
      <c r="D6" s="32">
        <f t="shared" si="0"/>
        <v>120</v>
      </c>
      <c r="E6" s="34" t="s">
        <v>161</v>
      </c>
      <c r="G6" s="43"/>
      <c r="H6" s="43"/>
    </row>
    <row r="7" spans="1:8" ht="17.100000000000001" customHeight="1">
      <c r="A7" s="36">
        <f>A6+B7</f>
        <v>188</v>
      </c>
      <c r="B7" s="36">
        <v>12</v>
      </c>
      <c r="C7" s="44" t="s">
        <v>512</v>
      </c>
      <c r="D7" s="36">
        <f t="shared" si="0"/>
        <v>12</v>
      </c>
      <c r="E7" s="34" t="s">
        <v>513</v>
      </c>
    </row>
    <row r="8" spans="1:8" ht="17.100000000000001" customHeight="1">
      <c r="A8" s="32">
        <f t="shared" ref="A8:A11" si="1">A7+B8</f>
        <v>218</v>
      </c>
      <c r="B8" s="32">
        <v>30</v>
      </c>
      <c r="C8" s="33" t="s">
        <v>150</v>
      </c>
      <c r="D8" s="32">
        <f t="shared" si="0"/>
        <v>30</v>
      </c>
      <c r="E8" s="34" t="s">
        <v>514</v>
      </c>
    </row>
    <row r="9" spans="1:8" ht="17.100000000000001" customHeight="1">
      <c r="A9" s="32">
        <f>A8+B9</f>
        <v>288</v>
      </c>
      <c r="B9" s="32">
        <v>70</v>
      </c>
      <c r="C9" s="33" t="s">
        <v>150</v>
      </c>
      <c r="D9" s="32">
        <f t="shared" si="0"/>
        <v>70</v>
      </c>
      <c r="E9" s="34" t="s">
        <v>515</v>
      </c>
    </row>
    <row r="10" spans="1:8" ht="17.100000000000001" customHeight="1">
      <c r="A10" s="27">
        <f t="shared" si="1"/>
        <v>292</v>
      </c>
      <c r="B10" s="27">
        <v>4</v>
      </c>
      <c r="C10" s="43" t="s">
        <v>411</v>
      </c>
      <c r="D10" s="27">
        <f t="shared" si="0"/>
        <v>4</v>
      </c>
      <c r="E10" s="34" t="s">
        <v>516</v>
      </c>
    </row>
    <row r="11" spans="1:8" ht="17.100000000000001" customHeight="1">
      <c r="A11" s="32">
        <f t="shared" si="1"/>
        <v>362</v>
      </c>
      <c r="B11" s="32">
        <v>70</v>
      </c>
      <c r="C11" s="33" t="s">
        <v>150</v>
      </c>
      <c r="D11" s="32">
        <f t="shared" si="0"/>
        <v>70</v>
      </c>
      <c r="E11" s="34" t="s">
        <v>161</v>
      </c>
      <c r="G11" s="43"/>
      <c r="H11" s="43"/>
    </row>
    <row r="12" spans="1:8" ht="17.100000000000001" customHeight="1">
      <c r="A12" s="27">
        <f>A11+B12</f>
        <v>366</v>
      </c>
      <c r="B12" s="27">
        <v>4</v>
      </c>
      <c r="C12" s="43" t="s">
        <v>188</v>
      </c>
      <c r="D12" s="27">
        <f t="shared" si="0"/>
        <v>4</v>
      </c>
      <c r="E12" s="34" t="s">
        <v>517</v>
      </c>
      <c r="F12" s="27">
        <v>0.3</v>
      </c>
    </row>
    <row r="13" spans="1:8" ht="17.100000000000001" customHeight="1">
      <c r="A13" s="32">
        <f>A12+B13</f>
        <v>391</v>
      </c>
      <c r="B13" s="32">
        <v>25</v>
      </c>
      <c r="C13" s="33" t="s">
        <v>150</v>
      </c>
      <c r="D13" s="32">
        <f t="shared" si="0"/>
        <v>25</v>
      </c>
      <c r="E13" s="34" t="s">
        <v>161</v>
      </c>
    </row>
    <row r="14" spans="1:8" ht="17.100000000000001" customHeight="1">
      <c r="A14" s="27">
        <f>A13+B14</f>
        <v>401</v>
      </c>
      <c r="B14" s="27">
        <v>10</v>
      </c>
      <c r="C14" s="43" t="s">
        <v>424</v>
      </c>
      <c r="D14" s="27">
        <f>B14+B15</f>
        <v>18</v>
      </c>
      <c r="E14" s="34" t="s">
        <v>518</v>
      </c>
    </row>
    <row r="15" spans="1:8" ht="17.100000000000001" customHeight="1">
      <c r="A15" s="27">
        <f t="shared" ref="A15" si="2">A14+B15</f>
        <v>409</v>
      </c>
      <c r="B15" s="27">
        <v>8</v>
      </c>
      <c r="C15" s="43" t="s">
        <v>424</v>
      </c>
      <c r="E15" s="34" t="s">
        <v>519</v>
      </c>
      <c r="F15" s="27">
        <v>0.5</v>
      </c>
    </row>
    <row r="16" spans="1:8" ht="17.100000000000001" customHeight="1">
      <c r="A16" s="32">
        <f>A15+B16</f>
        <v>432</v>
      </c>
      <c r="B16" s="32">
        <v>23</v>
      </c>
      <c r="C16" s="33" t="s">
        <v>150</v>
      </c>
      <c r="D16" s="32">
        <f t="shared" ref="D16" si="3">B16</f>
        <v>23</v>
      </c>
      <c r="E16" s="34" t="s">
        <v>161</v>
      </c>
    </row>
    <row r="17" spans="1:7" ht="17.100000000000001" customHeight="1">
      <c r="A17" s="27">
        <f t="shared" ref="A17" si="4">A16+B17</f>
        <v>437</v>
      </c>
      <c r="B17" s="27">
        <v>5</v>
      </c>
      <c r="C17" s="43" t="s">
        <v>426</v>
      </c>
      <c r="D17" s="27">
        <f>B17</f>
        <v>5</v>
      </c>
      <c r="E17" s="34" t="s">
        <v>520</v>
      </c>
      <c r="F17" s="27">
        <v>0.3</v>
      </c>
    </row>
    <row r="18" spans="1:7" ht="17.100000000000001" customHeight="1">
      <c r="A18" s="32">
        <f t="shared" ref="A18:A23" si="5">A17+B18</f>
        <v>467</v>
      </c>
      <c r="B18" s="32">
        <v>30</v>
      </c>
      <c r="C18" s="33" t="s">
        <v>150</v>
      </c>
      <c r="D18" s="32">
        <f t="shared" ref="D18" si="6">B18</f>
        <v>30</v>
      </c>
      <c r="E18" s="34" t="s">
        <v>161</v>
      </c>
    </row>
    <row r="19" spans="1:7" ht="17.100000000000001" customHeight="1">
      <c r="A19" s="27">
        <f t="shared" si="5"/>
        <v>475</v>
      </c>
      <c r="B19" s="27">
        <v>8</v>
      </c>
      <c r="C19" s="43" t="s">
        <v>521</v>
      </c>
      <c r="D19" s="27">
        <f>B19+B20+B21</f>
        <v>26</v>
      </c>
      <c r="E19" s="34" t="s">
        <v>522</v>
      </c>
    </row>
    <row r="20" spans="1:7" ht="17.100000000000001" customHeight="1">
      <c r="A20" s="27">
        <f t="shared" si="5"/>
        <v>491</v>
      </c>
      <c r="B20" s="27">
        <v>16</v>
      </c>
      <c r="C20" s="43" t="s">
        <v>521</v>
      </c>
      <c r="E20" s="34" t="s">
        <v>523</v>
      </c>
      <c r="F20" s="27">
        <v>1.2</v>
      </c>
    </row>
    <row r="21" spans="1:7" ht="17.100000000000001" customHeight="1">
      <c r="A21" s="27">
        <f t="shared" si="5"/>
        <v>493</v>
      </c>
      <c r="B21" s="27">
        <v>2</v>
      </c>
      <c r="C21" s="43" t="s">
        <v>521</v>
      </c>
      <c r="E21" s="34" t="s">
        <v>524</v>
      </c>
    </row>
    <row r="22" spans="1:7" ht="17.100000000000001" customHeight="1">
      <c r="A22" s="32">
        <f t="shared" si="5"/>
        <v>497</v>
      </c>
      <c r="B22" s="32">
        <v>4</v>
      </c>
      <c r="C22" s="33" t="s">
        <v>150</v>
      </c>
      <c r="D22" s="32">
        <f>B22</f>
        <v>4</v>
      </c>
      <c r="E22" s="34" t="s">
        <v>161</v>
      </c>
    </row>
    <row r="23" spans="1:7" ht="17.100000000000001" customHeight="1">
      <c r="A23" s="27">
        <f t="shared" si="5"/>
        <v>507</v>
      </c>
      <c r="B23" s="27">
        <v>10</v>
      </c>
      <c r="C23" s="43" t="s">
        <v>525</v>
      </c>
      <c r="D23" s="27">
        <f>B23+B25+B27</f>
        <v>10</v>
      </c>
      <c r="E23" s="34" t="s">
        <v>526</v>
      </c>
      <c r="F23" s="27">
        <v>0.7</v>
      </c>
    </row>
    <row r="24" spans="1:7" ht="17.100000000000001" customHeight="1" thickBot="1">
      <c r="A24" s="77">
        <f>A21+B24</f>
        <v>498</v>
      </c>
      <c r="B24" s="77">
        <v>5</v>
      </c>
      <c r="C24" s="78" t="s">
        <v>150</v>
      </c>
      <c r="D24" s="77"/>
      <c r="E24" s="34" t="s">
        <v>527</v>
      </c>
    </row>
    <row r="25" spans="1:7" ht="17.100000000000001" customHeight="1">
      <c r="A25" s="132"/>
      <c r="B25" s="132"/>
      <c r="C25" s="135" t="s">
        <v>978</v>
      </c>
      <c r="D25" s="132"/>
      <c r="E25" s="181" t="s">
        <v>786</v>
      </c>
      <c r="F25" s="55"/>
      <c r="G25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902C7-1FFC-4D4F-B414-E09D49B8C735}">
  <dimension ref="A1:G35"/>
  <sheetViews>
    <sheetView zoomScale="123" zoomScaleNormal="123" workbookViewId="0">
      <selection activeCell="E2" sqref="E2"/>
    </sheetView>
  </sheetViews>
  <sheetFormatPr defaultColWidth="10.6640625" defaultRowHeight="14.25"/>
  <cols>
    <col min="1" max="2" width="8" style="27" customWidth="1"/>
    <col min="3" max="3" width="18" style="27" customWidth="1"/>
    <col min="4" max="4" width="9.33203125" style="27" customWidth="1"/>
    <col min="5" max="5" width="45.88671875" style="27" customWidth="1"/>
    <col min="6" max="6" width="10.109375" style="35" customWidth="1"/>
    <col min="7" max="16384" width="10.6640625" style="27"/>
  </cols>
  <sheetData>
    <row r="1" spans="1:7" ht="17.100000000000001" customHeight="1">
      <c r="A1" s="22"/>
      <c r="B1" s="150"/>
      <c r="C1" s="120" t="s">
        <v>1255</v>
      </c>
      <c r="D1" s="24" t="s">
        <v>142</v>
      </c>
      <c r="E1" s="24" t="s">
        <v>1253</v>
      </c>
      <c r="F1" s="56"/>
      <c r="G1" s="22"/>
    </row>
    <row r="2" spans="1:7" ht="17.100000000000001" customHeight="1">
      <c r="A2" s="22"/>
      <c r="B2" s="151"/>
      <c r="C2" s="133" t="s">
        <v>1256</v>
      </c>
      <c r="D2" s="19" t="s">
        <v>1252</v>
      </c>
      <c r="E2" s="28" t="s">
        <v>1254</v>
      </c>
      <c r="F2" s="57"/>
      <c r="G2" s="22"/>
    </row>
    <row r="3" spans="1:7" ht="17.100000000000001" customHeight="1">
      <c r="A3" s="106" t="s">
        <v>390</v>
      </c>
      <c r="B3" s="107" t="s">
        <v>393</v>
      </c>
      <c r="C3" s="30" t="s">
        <v>145</v>
      </c>
      <c r="D3" s="30" t="s">
        <v>146</v>
      </c>
      <c r="E3" s="30" t="s">
        <v>147</v>
      </c>
      <c r="F3" s="84" t="s">
        <v>148</v>
      </c>
      <c r="G3" s="30" t="s">
        <v>149</v>
      </c>
    </row>
    <row r="4" spans="1:7" ht="17.100000000000001" customHeight="1">
      <c r="A4" s="236">
        <f>B4</f>
        <v>50</v>
      </c>
      <c r="B4" s="32">
        <v>50</v>
      </c>
      <c r="C4" s="33" t="s">
        <v>150</v>
      </c>
      <c r="D4" s="32">
        <f t="shared" ref="D4:D5" si="0">B4</f>
        <v>50</v>
      </c>
      <c r="E4" s="34" t="s">
        <v>161</v>
      </c>
      <c r="F4" s="235"/>
      <c r="G4" s="234"/>
    </row>
    <row r="5" spans="1:7" ht="17.100000000000001" customHeight="1">
      <c r="A5" s="237">
        <f>A4+B5</f>
        <v>60</v>
      </c>
      <c r="B5" s="37">
        <v>10</v>
      </c>
      <c r="C5" s="38" t="s">
        <v>153</v>
      </c>
      <c r="D5" s="37">
        <f t="shared" si="0"/>
        <v>10</v>
      </c>
      <c r="E5" s="71" t="s">
        <v>1295</v>
      </c>
      <c r="F5" s="233"/>
      <c r="G5" s="222"/>
    </row>
    <row r="6" spans="1:7" ht="17.100000000000001" customHeight="1">
      <c r="A6" s="238">
        <f t="shared" ref="A6" si="1">A5+B6</f>
        <v>160</v>
      </c>
      <c r="B6" s="32">
        <v>100</v>
      </c>
      <c r="C6" s="33" t="s">
        <v>150</v>
      </c>
      <c r="D6" s="32">
        <f>B6</f>
        <v>100</v>
      </c>
      <c r="E6" s="34" t="s">
        <v>161</v>
      </c>
      <c r="F6" s="233"/>
      <c r="G6" s="222"/>
    </row>
    <row r="7" spans="1:7" ht="33" customHeight="1" thickBot="1">
      <c r="A7" s="114">
        <f>A6+B7</f>
        <v>175</v>
      </c>
      <c r="B7" s="114">
        <v>15</v>
      </c>
      <c r="C7" s="136" t="s">
        <v>158</v>
      </c>
      <c r="D7" s="114">
        <f t="shared" ref="D7:D21" si="2">B7</f>
        <v>15</v>
      </c>
      <c r="E7" s="4" t="s">
        <v>1257</v>
      </c>
      <c r="F7" s="35">
        <v>0.7</v>
      </c>
      <c r="G7" s="45"/>
    </row>
    <row r="8" spans="1:7" ht="17.100000000000001" customHeight="1">
      <c r="A8" s="32">
        <f t="shared" ref="A8:A12" si="3">A7+B8</f>
        <v>210</v>
      </c>
      <c r="B8" s="32">
        <v>35</v>
      </c>
      <c r="C8" s="33" t="s">
        <v>150</v>
      </c>
      <c r="D8" s="32">
        <f t="shared" si="2"/>
        <v>35</v>
      </c>
      <c r="E8" s="34" t="s">
        <v>161</v>
      </c>
      <c r="G8" s="45"/>
    </row>
    <row r="9" spans="1:7" ht="21" customHeight="1">
      <c r="A9" s="36">
        <f t="shared" si="3"/>
        <v>219</v>
      </c>
      <c r="B9" s="37">
        <v>9</v>
      </c>
      <c r="C9" s="247" t="s">
        <v>1558</v>
      </c>
      <c r="D9" s="37">
        <f t="shared" si="2"/>
        <v>9</v>
      </c>
      <c r="E9" s="71" t="s">
        <v>1296</v>
      </c>
      <c r="F9" s="40">
        <v>0.3</v>
      </c>
      <c r="G9" s="46" t="s">
        <v>1258</v>
      </c>
    </row>
    <row r="10" spans="1:7" ht="17.100000000000001" customHeight="1">
      <c r="A10" s="32">
        <f>A9+B10</f>
        <v>237</v>
      </c>
      <c r="B10" s="32">
        <v>18</v>
      </c>
      <c r="C10" s="33" t="s">
        <v>150</v>
      </c>
      <c r="D10" s="32">
        <f t="shared" si="2"/>
        <v>18</v>
      </c>
      <c r="E10" s="34" t="s">
        <v>161</v>
      </c>
      <c r="G10" s="46"/>
    </row>
    <row r="11" spans="1:7" ht="17.100000000000001" customHeight="1">
      <c r="A11" s="36">
        <f t="shared" si="3"/>
        <v>252</v>
      </c>
      <c r="B11" s="36">
        <v>15</v>
      </c>
      <c r="C11" s="44" t="s">
        <v>367</v>
      </c>
      <c r="D11" s="36">
        <f t="shared" si="2"/>
        <v>15</v>
      </c>
      <c r="E11" s="34" t="s">
        <v>587</v>
      </c>
      <c r="G11" s="45"/>
    </row>
    <row r="12" spans="1:7" ht="17.100000000000001" customHeight="1">
      <c r="A12" s="32">
        <f t="shared" si="3"/>
        <v>272</v>
      </c>
      <c r="B12" s="32">
        <v>20</v>
      </c>
      <c r="C12" s="33" t="s">
        <v>150</v>
      </c>
      <c r="D12" s="32">
        <f t="shared" si="2"/>
        <v>20</v>
      </c>
      <c r="E12" s="2" t="s">
        <v>1260</v>
      </c>
      <c r="G12" s="45"/>
    </row>
    <row r="13" spans="1:7">
      <c r="A13" s="27">
        <f>A12+B13</f>
        <v>278</v>
      </c>
      <c r="B13" s="27">
        <v>6</v>
      </c>
      <c r="C13" s="49" t="s">
        <v>432</v>
      </c>
      <c r="D13" s="27">
        <f>B13+B14</f>
        <v>21</v>
      </c>
      <c r="E13" s="4" t="s">
        <v>1259</v>
      </c>
      <c r="G13" s="46"/>
    </row>
    <row r="14" spans="1:7">
      <c r="A14" s="27">
        <f>A13+B14</f>
        <v>293</v>
      </c>
      <c r="B14" s="50">
        <v>15</v>
      </c>
      <c r="C14" s="49" t="s">
        <v>432</v>
      </c>
      <c r="D14" s="50"/>
      <c r="E14" s="4" t="s">
        <v>1269</v>
      </c>
      <c r="F14" s="40">
        <v>0.4</v>
      </c>
      <c r="G14" s="45"/>
    </row>
    <row r="15" spans="1:7" ht="17.100000000000001" customHeight="1">
      <c r="A15" s="32">
        <f>A14+B15</f>
        <v>343</v>
      </c>
      <c r="B15" s="32">
        <v>50</v>
      </c>
      <c r="C15" s="33" t="s">
        <v>150</v>
      </c>
      <c r="D15" s="32">
        <f t="shared" si="2"/>
        <v>50</v>
      </c>
      <c r="E15" s="34" t="s">
        <v>1261</v>
      </c>
      <c r="G15" s="45"/>
    </row>
    <row r="16" spans="1:7">
      <c r="A16" s="27">
        <f>A15+B16</f>
        <v>349</v>
      </c>
      <c r="B16" s="50">
        <v>6</v>
      </c>
      <c r="C16" s="49" t="s">
        <v>375</v>
      </c>
      <c r="D16" s="50">
        <f t="shared" si="2"/>
        <v>6</v>
      </c>
      <c r="E16" s="4" t="s">
        <v>1262</v>
      </c>
      <c r="F16" s="40"/>
      <c r="G16" s="45"/>
    </row>
    <row r="17" spans="1:7">
      <c r="A17" s="32">
        <f>A16+B17</f>
        <v>364</v>
      </c>
      <c r="B17" s="32">
        <v>15</v>
      </c>
      <c r="C17" s="33" t="s">
        <v>150</v>
      </c>
      <c r="D17" s="32">
        <f t="shared" si="2"/>
        <v>15</v>
      </c>
      <c r="E17" s="34" t="s">
        <v>161</v>
      </c>
      <c r="G17" s="46"/>
    </row>
    <row r="18" spans="1:7">
      <c r="A18" s="36">
        <f t="shared" ref="A18" si="4">A17+B18</f>
        <v>374</v>
      </c>
      <c r="B18" s="37">
        <v>10</v>
      </c>
      <c r="C18" s="38" t="s">
        <v>166</v>
      </c>
      <c r="D18" s="37">
        <f t="shared" si="2"/>
        <v>10</v>
      </c>
      <c r="E18" s="4" t="s">
        <v>1263</v>
      </c>
      <c r="F18" s="40">
        <v>0.7</v>
      </c>
      <c r="G18" s="45"/>
    </row>
    <row r="19" spans="1:7">
      <c r="A19" s="32">
        <f>A18+B19</f>
        <v>384</v>
      </c>
      <c r="B19" s="32">
        <v>10</v>
      </c>
      <c r="C19" s="33" t="s">
        <v>150</v>
      </c>
      <c r="D19" s="32">
        <f t="shared" si="2"/>
        <v>10</v>
      </c>
      <c r="E19" s="34" t="s">
        <v>161</v>
      </c>
      <c r="G19" s="46"/>
    </row>
    <row r="20" spans="1:7" ht="17.100000000000001" customHeight="1">
      <c r="A20" s="27">
        <f t="shared" ref="A20" si="5">A19+B20</f>
        <v>389</v>
      </c>
      <c r="B20" s="50">
        <v>5</v>
      </c>
      <c r="C20" s="49" t="s">
        <v>434</v>
      </c>
      <c r="D20" s="50">
        <f t="shared" si="2"/>
        <v>5</v>
      </c>
      <c r="E20" s="4" t="s">
        <v>1264</v>
      </c>
      <c r="F20" s="40">
        <v>1.2</v>
      </c>
      <c r="G20" s="45"/>
    </row>
    <row r="21" spans="1:7">
      <c r="A21" s="32">
        <f>A20+B21</f>
        <v>403</v>
      </c>
      <c r="B21" s="32">
        <v>14</v>
      </c>
      <c r="C21" s="33" t="s">
        <v>150</v>
      </c>
      <c r="D21" s="32">
        <f t="shared" si="2"/>
        <v>14</v>
      </c>
      <c r="E21" s="34" t="s">
        <v>161</v>
      </c>
      <c r="G21" s="46"/>
    </row>
    <row r="22" spans="1:7">
      <c r="A22" s="27">
        <f t="shared" ref="A22:A25" si="6">A21+B22</f>
        <v>409</v>
      </c>
      <c r="B22" s="50">
        <v>6</v>
      </c>
      <c r="C22" s="49" t="s">
        <v>377</v>
      </c>
      <c r="D22" s="50">
        <f>B22+B24+B25+B23</f>
        <v>36</v>
      </c>
      <c r="E22" s="4" t="s">
        <v>1265</v>
      </c>
      <c r="F22" s="40">
        <v>1.4</v>
      </c>
      <c r="G22" s="45"/>
    </row>
    <row r="23" spans="1:7">
      <c r="A23" s="27">
        <f t="shared" si="6"/>
        <v>415</v>
      </c>
      <c r="B23" s="50">
        <v>6</v>
      </c>
      <c r="C23" s="49" t="s">
        <v>377</v>
      </c>
      <c r="D23" s="50"/>
      <c r="E23" s="39" t="s">
        <v>1266</v>
      </c>
      <c r="F23" s="40">
        <v>2</v>
      </c>
      <c r="G23" s="45"/>
    </row>
    <row r="24" spans="1:7" ht="24" customHeight="1">
      <c r="A24" s="27">
        <f t="shared" si="6"/>
        <v>428</v>
      </c>
      <c r="B24" s="50">
        <v>13</v>
      </c>
      <c r="C24" s="49" t="s">
        <v>377</v>
      </c>
      <c r="D24" s="50"/>
      <c r="E24" s="4" t="s">
        <v>1268</v>
      </c>
      <c r="F24" s="40">
        <v>2.6</v>
      </c>
      <c r="G24" s="45"/>
    </row>
    <row r="25" spans="1:7">
      <c r="A25" s="27">
        <f t="shared" si="6"/>
        <v>439</v>
      </c>
      <c r="B25" s="50">
        <v>11</v>
      </c>
      <c r="C25" s="49" t="s">
        <v>377</v>
      </c>
      <c r="D25" s="50"/>
      <c r="E25" s="4" t="s">
        <v>1267</v>
      </c>
      <c r="F25" s="40"/>
      <c r="G25" s="45"/>
    </row>
    <row r="26" spans="1:7">
      <c r="A26" s="32">
        <f>A25+B26</f>
        <v>456</v>
      </c>
      <c r="B26" s="32">
        <v>17</v>
      </c>
      <c r="C26" s="33" t="s">
        <v>150</v>
      </c>
      <c r="D26" s="32">
        <f t="shared" ref="D26" si="7">B26</f>
        <v>17</v>
      </c>
      <c r="E26" s="34" t="s">
        <v>161</v>
      </c>
      <c r="G26" s="46"/>
    </row>
    <row r="27" spans="1:7" ht="27">
      <c r="A27" s="27">
        <f t="shared" ref="A27:A28" si="8">A26+B27</f>
        <v>463</v>
      </c>
      <c r="B27" s="50">
        <v>7</v>
      </c>
      <c r="C27" s="49" t="s">
        <v>381</v>
      </c>
      <c r="D27" s="50">
        <f>B27+B28</f>
        <v>15</v>
      </c>
      <c r="E27" s="4" t="s">
        <v>1270</v>
      </c>
      <c r="F27" s="40">
        <v>1.2</v>
      </c>
      <c r="G27" s="45"/>
    </row>
    <row r="28" spans="1:7" ht="27">
      <c r="A28" s="27">
        <f t="shared" si="8"/>
        <v>471</v>
      </c>
      <c r="B28" s="50">
        <v>8</v>
      </c>
      <c r="C28" s="49" t="s">
        <v>381</v>
      </c>
      <c r="D28" s="50"/>
      <c r="E28" s="4" t="s">
        <v>1271</v>
      </c>
      <c r="F28" s="40"/>
      <c r="G28" s="45"/>
    </row>
    <row r="29" spans="1:7">
      <c r="A29" s="32">
        <f>A28+B29</f>
        <v>497</v>
      </c>
      <c r="B29" s="32">
        <v>26</v>
      </c>
      <c r="C29" s="33" t="s">
        <v>150</v>
      </c>
      <c r="D29" s="32">
        <f t="shared" ref="D29" si="9">B29</f>
        <v>26</v>
      </c>
      <c r="E29" s="34" t="s">
        <v>161</v>
      </c>
      <c r="G29" s="46"/>
    </row>
    <row r="30" spans="1:7" ht="28.5">
      <c r="A30" s="27">
        <f>A29+B30</f>
        <v>529</v>
      </c>
      <c r="B30" s="50">
        <v>32</v>
      </c>
      <c r="C30" s="49" t="s">
        <v>438</v>
      </c>
      <c r="D30" s="50">
        <f>B30+B31</f>
        <v>44</v>
      </c>
      <c r="E30" s="39" t="s">
        <v>1272</v>
      </c>
      <c r="F30" s="40">
        <v>3.8</v>
      </c>
      <c r="G30" s="45"/>
    </row>
    <row r="31" spans="1:7">
      <c r="A31" s="27">
        <f t="shared" ref="A31" si="10">A30+B31</f>
        <v>541</v>
      </c>
      <c r="B31" s="50">
        <v>12</v>
      </c>
      <c r="C31" s="49" t="s">
        <v>438</v>
      </c>
      <c r="D31" s="50"/>
      <c r="E31" s="4" t="s">
        <v>1273</v>
      </c>
      <c r="F31" s="40"/>
      <c r="G31" s="45"/>
    </row>
    <row r="32" spans="1:7">
      <c r="A32" s="32">
        <f>A31+B32</f>
        <v>571</v>
      </c>
      <c r="B32" s="32">
        <v>30</v>
      </c>
      <c r="C32" s="33" t="s">
        <v>150</v>
      </c>
      <c r="D32" s="32">
        <f t="shared" ref="D32" si="11">B32</f>
        <v>30</v>
      </c>
      <c r="E32" s="34" t="s">
        <v>161</v>
      </c>
      <c r="G32" s="46"/>
    </row>
    <row r="33" spans="1:7" ht="27">
      <c r="A33" s="27">
        <f>A32+B33</f>
        <v>609</v>
      </c>
      <c r="B33" s="50">
        <v>38</v>
      </c>
      <c r="C33" s="201" t="s">
        <v>385</v>
      </c>
      <c r="D33" s="50"/>
      <c r="E33" s="4" t="s">
        <v>1276</v>
      </c>
      <c r="F33" s="40">
        <v>0.8</v>
      </c>
      <c r="G33" s="45"/>
    </row>
    <row r="34" spans="1:7" ht="15" thickBot="1">
      <c r="A34" s="77">
        <f>A33+B34</f>
        <v>649</v>
      </c>
      <c r="B34" s="77">
        <v>40</v>
      </c>
      <c r="C34" s="78" t="s">
        <v>150</v>
      </c>
      <c r="D34" s="77">
        <f t="shared" ref="D34" si="12">B34</f>
        <v>40</v>
      </c>
      <c r="E34" s="187" t="s">
        <v>805</v>
      </c>
      <c r="F34" s="186"/>
      <c r="G34" s="65"/>
    </row>
    <row r="35" spans="1:7">
      <c r="A35" s="122"/>
      <c r="B35" s="122"/>
      <c r="C35" s="248" t="s">
        <v>1274</v>
      </c>
      <c r="D35" s="122"/>
      <c r="E35" s="121" t="s">
        <v>1275</v>
      </c>
      <c r="F35" s="54"/>
      <c r="G35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0E260-F02F-AB42-8205-5CDD34BE21C3}">
  <dimension ref="A1:G17"/>
  <sheetViews>
    <sheetView zoomScale="148" zoomScaleNormal="148" workbookViewId="0">
      <selection activeCell="J4" sqref="J4"/>
    </sheetView>
  </sheetViews>
  <sheetFormatPr defaultColWidth="10.6640625" defaultRowHeight="14.25"/>
  <cols>
    <col min="1" max="2" width="8" style="27" customWidth="1"/>
    <col min="3" max="3" width="18" style="27" customWidth="1"/>
    <col min="4" max="4" width="9.33203125" style="27" customWidth="1"/>
    <col min="5" max="5" width="45.88671875" style="27" customWidth="1"/>
    <col min="6" max="6" width="10.109375" style="35" customWidth="1"/>
    <col min="7" max="16384" width="10.6640625" style="27"/>
  </cols>
  <sheetData>
    <row r="1" spans="1:7" ht="17.100000000000001" customHeight="1">
      <c r="A1" s="22"/>
      <c r="B1" s="150"/>
      <c r="C1" s="120" t="s">
        <v>1281</v>
      </c>
      <c r="D1" s="24" t="s">
        <v>142</v>
      </c>
      <c r="E1" s="24" t="s">
        <v>1279</v>
      </c>
      <c r="F1" s="56"/>
      <c r="G1" s="22"/>
    </row>
    <row r="2" spans="1:7" ht="17.100000000000001" customHeight="1">
      <c r="A2" s="22"/>
      <c r="B2" s="151"/>
      <c r="C2" s="133" t="s">
        <v>1278</v>
      </c>
      <c r="D2" s="19" t="s">
        <v>1252</v>
      </c>
      <c r="E2" s="28" t="s">
        <v>1280</v>
      </c>
      <c r="F2" s="57"/>
      <c r="G2" s="22"/>
    </row>
    <row r="3" spans="1:7" ht="17.100000000000001" customHeight="1">
      <c r="A3" s="106" t="s">
        <v>390</v>
      </c>
      <c r="B3" s="107" t="s">
        <v>393</v>
      </c>
      <c r="C3" s="30" t="s">
        <v>145</v>
      </c>
      <c r="D3" s="30" t="s">
        <v>146</v>
      </c>
      <c r="E3" s="30" t="s">
        <v>147</v>
      </c>
      <c r="F3" s="84" t="s">
        <v>148</v>
      </c>
      <c r="G3" s="30" t="s">
        <v>149</v>
      </c>
    </row>
    <row r="4" spans="1:7" ht="17.100000000000001" customHeight="1">
      <c r="A4" s="236">
        <f>B4</f>
        <v>50</v>
      </c>
      <c r="B4" s="32">
        <v>50</v>
      </c>
      <c r="C4" s="33" t="s">
        <v>150</v>
      </c>
      <c r="D4" s="32">
        <f t="shared" ref="D4:D6" si="0">B4</f>
        <v>50</v>
      </c>
      <c r="E4" s="2" t="s">
        <v>1282</v>
      </c>
      <c r="F4" s="235"/>
      <c r="G4" s="234"/>
    </row>
    <row r="5" spans="1:7" ht="17.100000000000001" customHeight="1">
      <c r="A5" s="238">
        <f>A4+B5</f>
        <v>170</v>
      </c>
      <c r="B5" s="32">
        <v>120</v>
      </c>
      <c r="C5" s="33" t="s">
        <v>150</v>
      </c>
      <c r="D5" s="32">
        <f>B5</f>
        <v>120</v>
      </c>
      <c r="E5" s="34" t="s">
        <v>161</v>
      </c>
      <c r="F5" s="233"/>
      <c r="G5" s="222"/>
    </row>
    <row r="6" spans="1:7" ht="17.100000000000001" customHeight="1">
      <c r="A6" s="237">
        <f>A5+B6</f>
        <v>185</v>
      </c>
      <c r="B6" s="37">
        <v>15</v>
      </c>
      <c r="C6" s="38" t="s">
        <v>153</v>
      </c>
      <c r="D6" s="37">
        <f t="shared" si="0"/>
        <v>15</v>
      </c>
      <c r="E6" s="71" t="s">
        <v>1295</v>
      </c>
      <c r="F6" s="233"/>
      <c r="G6" s="222"/>
    </row>
    <row r="7" spans="1:7" ht="17.100000000000001" customHeight="1">
      <c r="A7" s="238">
        <f t="shared" ref="A7" si="1">A6+B7</f>
        <v>265</v>
      </c>
      <c r="B7" s="32">
        <v>80</v>
      </c>
      <c r="C7" s="33" t="s">
        <v>150</v>
      </c>
      <c r="D7" s="32">
        <f>B7</f>
        <v>80</v>
      </c>
      <c r="E7" s="34" t="s">
        <v>161</v>
      </c>
      <c r="F7" s="233"/>
      <c r="G7" s="222"/>
    </row>
    <row r="8" spans="1:7" ht="33" customHeight="1">
      <c r="A8" s="185">
        <f>A7+B8</f>
        <v>273</v>
      </c>
      <c r="B8" s="185">
        <v>8</v>
      </c>
      <c r="C8" s="250" t="s">
        <v>158</v>
      </c>
      <c r="D8" s="185">
        <f t="shared" ref="D8:D17" si="2">B8</f>
        <v>8</v>
      </c>
      <c r="E8" s="4" t="s">
        <v>1283</v>
      </c>
      <c r="F8" s="35">
        <v>0.7</v>
      </c>
      <c r="G8" s="45"/>
    </row>
    <row r="9" spans="1:7" ht="17.100000000000001" customHeight="1">
      <c r="A9" s="32">
        <f t="shared" ref="A9:A13" si="3">A8+B9</f>
        <v>303</v>
      </c>
      <c r="B9" s="32">
        <v>30</v>
      </c>
      <c r="C9" s="33" t="s">
        <v>150</v>
      </c>
      <c r="D9" s="32">
        <f t="shared" si="2"/>
        <v>30</v>
      </c>
      <c r="E9" s="34" t="s">
        <v>161</v>
      </c>
      <c r="G9" s="45"/>
    </row>
    <row r="10" spans="1:7" ht="21" customHeight="1">
      <c r="A10" s="36">
        <f t="shared" si="3"/>
        <v>305</v>
      </c>
      <c r="B10" s="37">
        <v>2</v>
      </c>
      <c r="C10" s="247" t="s">
        <v>1558</v>
      </c>
      <c r="D10" s="37">
        <f t="shared" si="2"/>
        <v>2</v>
      </c>
      <c r="E10" s="4" t="s">
        <v>1284</v>
      </c>
      <c r="F10" s="40"/>
      <c r="G10" s="46"/>
    </row>
    <row r="11" spans="1:7" ht="17.100000000000001" customHeight="1">
      <c r="A11" s="32">
        <f>A10+B11</f>
        <v>323</v>
      </c>
      <c r="B11" s="32">
        <v>18</v>
      </c>
      <c r="C11" s="33" t="s">
        <v>150</v>
      </c>
      <c r="D11" s="32">
        <f t="shared" si="2"/>
        <v>18</v>
      </c>
      <c r="E11" s="34" t="s">
        <v>161</v>
      </c>
      <c r="G11" s="46"/>
    </row>
    <row r="12" spans="1:7" ht="17.100000000000001" customHeight="1">
      <c r="A12" s="36">
        <f t="shared" si="3"/>
        <v>330</v>
      </c>
      <c r="B12" s="36">
        <v>7</v>
      </c>
      <c r="C12" s="44" t="s">
        <v>367</v>
      </c>
      <c r="D12" s="36">
        <f t="shared" si="2"/>
        <v>7</v>
      </c>
      <c r="E12" s="34" t="s">
        <v>587</v>
      </c>
      <c r="G12" s="45"/>
    </row>
    <row r="13" spans="1:7" ht="17.100000000000001" customHeight="1">
      <c r="A13" s="32">
        <f t="shared" si="3"/>
        <v>355</v>
      </c>
      <c r="B13" s="32">
        <v>25</v>
      </c>
      <c r="C13" s="33" t="s">
        <v>150</v>
      </c>
      <c r="D13" s="32">
        <f t="shared" si="2"/>
        <v>25</v>
      </c>
      <c r="E13" s="2" t="s">
        <v>1260</v>
      </c>
      <c r="G13" s="45"/>
    </row>
    <row r="14" spans="1:7">
      <c r="A14" s="27">
        <f>A13+B14</f>
        <v>359</v>
      </c>
      <c r="B14" s="27">
        <v>4</v>
      </c>
      <c r="C14" s="105" t="s">
        <v>370</v>
      </c>
      <c r="D14" s="27">
        <f>B14</f>
        <v>4</v>
      </c>
      <c r="E14" s="4" t="s">
        <v>1285</v>
      </c>
      <c r="F14" s="35">
        <v>0.6</v>
      </c>
      <c r="G14" s="46"/>
    </row>
    <row r="15" spans="1:7" ht="17.100000000000001" customHeight="1">
      <c r="A15" s="32">
        <f>A14+B15</f>
        <v>424</v>
      </c>
      <c r="B15" s="32">
        <v>65</v>
      </c>
      <c r="C15" s="33" t="s">
        <v>150</v>
      </c>
      <c r="D15" s="32">
        <f t="shared" si="2"/>
        <v>65</v>
      </c>
      <c r="E15" s="34" t="s">
        <v>1261</v>
      </c>
      <c r="G15" s="45"/>
    </row>
    <row r="16" spans="1:7">
      <c r="A16" s="36">
        <f>A15+B16</f>
        <v>432</v>
      </c>
      <c r="B16" s="37">
        <v>8</v>
      </c>
      <c r="C16" s="170" t="s">
        <v>1561</v>
      </c>
      <c r="D16" s="37">
        <f t="shared" si="2"/>
        <v>8</v>
      </c>
      <c r="E16" s="127" t="s">
        <v>1286</v>
      </c>
      <c r="F16" s="40"/>
      <c r="G16" s="45"/>
    </row>
    <row r="17" spans="1:7">
      <c r="A17" s="51"/>
      <c r="B17" s="51"/>
      <c r="C17" s="52" t="s">
        <v>150</v>
      </c>
      <c r="D17" s="51">
        <f t="shared" si="2"/>
        <v>0</v>
      </c>
      <c r="E17" s="53" t="s">
        <v>161</v>
      </c>
      <c r="F17" s="54"/>
      <c r="G17" s="251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84D1F-1688-3843-B7FE-55AC170270F4}">
  <dimension ref="A1"/>
  <sheetViews>
    <sheetView workbookViewId="0"/>
  </sheetViews>
  <sheetFormatPr defaultColWidth="11.5546875" defaultRowHeight="19.5"/>
  <sheetData/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9417D-292C-2A45-9D4D-30BDAE458E41}">
  <dimension ref="A1:H14"/>
  <sheetViews>
    <sheetView topLeftCell="B1" zoomScale="147" zoomScaleNormal="147" workbookViewId="0">
      <selection activeCell="E2" sqref="E2"/>
    </sheetView>
  </sheetViews>
  <sheetFormatPr defaultColWidth="11.33203125" defaultRowHeight="17.100000000000001" customHeight="1"/>
  <cols>
    <col min="1" max="2" width="8.109375" style="27" customWidth="1"/>
    <col min="3" max="3" width="20.6640625" style="27" customWidth="1"/>
    <col min="4" max="4" width="7.88671875" style="27" customWidth="1"/>
    <col min="5" max="5" width="39.44140625" style="27" customWidth="1"/>
    <col min="6" max="7" width="9.109375" style="27" customWidth="1"/>
    <col min="8" max="16384" width="11.33203125" style="27"/>
  </cols>
  <sheetData>
    <row r="1" spans="1:8" ht="17.100000000000001" customHeight="1">
      <c r="A1" s="22"/>
      <c r="B1" s="23"/>
      <c r="C1" s="1" t="s">
        <v>1568</v>
      </c>
      <c r="D1" s="24" t="s">
        <v>142</v>
      </c>
      <c r="E1" s="24" t="s">
        <v>1538</v>
      </c>
      <c r="F1" s="64"/>
      <c r="G1" s="22"/>
    </row>
    <row r="2" spans="1:8" ht="17.100000000000001" customHeight="1">
      <c r="A2" s="22"/>
      <c r="B2" s="23"/>
      <c r="C2" s="28" t="s">
        <v>124</v>
      </c>
      <c r="D2" s="28" t="s">
        <v>144</v>
      </c>
      <c r="E2" s="28" t="s">
        <v>125</v>
      </c>
      <c r="F2" s="22"/>
      <c r="G2" s="22"/>
    </row>
    <row r="3" spans="1:8" ht="17.100000000000001" customHeight="1">
      <c r="A3" s="106" t="s">
        <v>390</v>
      </c>
      <c r="B3" s="106" t="s">
        <v>393</v>
      </c>
      <c r="C3" s="30" t="s">
        <v>145</v>
      </c>
      <c r="D3" s="30" t="s">
        <v>146</v>
      </c>
      <c r="E3" s="30" t="s">
        <v>147</v>
      </c>
      <c r="F3" s="30" t="s">
        <v>148</v>
      </c>
      <c r="G3" s="30" t="s">
        <v>149</v>
      </c>
    </row>
    <row r="4" spans="1:8" ht="17.100000000000001" customHeight="1">
      <c r="A4" s="32">
        <f>B4</f>
        <v>34</v>
      </c>
      <c r="B4" s="32">
        <v>34</v>
      </c>
      <c r="C4" s="33" t="s">
        <v>150</v>
      </c>
      <c r="D4" s="32">
        <f>B4</f>
        <v>34</v>
      </c>
      <c r="E4" s="34" t="s">
        <v>151</v>
      </c>
    </row>
    <row r="5" spans="1:8" ht="17.100000000000001" customHeight="1">
      <c r="A5" s="41">
        <f>A4+B5</f>
        <v>54</v>
      </c>
      <c r="B5" s="41">
        <v>20</v>
      </c>
      <c r="C5" s="42" t="s">
        <v>150</v>
      </c>
      <c r="D5" s="41">
        <f>B5</f>
        <v>20</v>
      </c>
      <c r="E5" s="34" t="s">
        <v>161</v>
      </c>
      <c r="G5" s="43"/>
      <c r="H5" s="43"/>
    </row>
    <row r="6" spans="1:8" ht="17.100000000000001" customHeight="1">
      <c r="A6" s="65">
        <f>A5+B6</f>
        <v>74</v>
      </c>
      <c r="B6" s="45">
        <v>20</v>
      </c>
      <c r="C6" s="176" t="s">
        <v>751</v>
      </c>
      <c r="D6" s="45">
        <f>B6</f>
        <v>20</v>
      </c>
      <c r="E6" s="47" t="s">
        <v>190</v>
      </c>
      <c r="G6" s="43"/>
      <c r="H6" s="43"/>
    </row>
    <row r="7" spans="1:8" ht="17.100000000000001" customHeight="1">
      <c r="A7" s="41">
        <f t="shared" ref="A7" si="0">A6+B7</f>
        <v>189</v>
      </c>
      <c r="B7" s="32">
        <v>115</v>
      </c>
      <c r="C7" s="33" t="s">
        <v>150</v>
      </c>
      <c r="D7" s="32"/>
      <c r="E7" s="34" t="s">
        <v>191</v>
      </c>
    </row>
    <row r="8" spans="1:8" ht="17.100000000000001" customHeight="1">
      <c r="A8" s="58">
        <f>A7+B8</f>
        <v>279</v>
      </c>
      <c r="B8" s="58">
        <v>90</v>
      </c>
      <c r="C8" s="59" t="s">
        <v>177</v>
      </c>
      <c r="D8" s="58">
        <f t="shared" ref="D8:D9" si="1">B8</f>
        <v>90</v>
      </c>
      <c r="E8" s="15" t="s">
        <v>752</v>
      </c>
      <c r="F8" s="27">
        <v>120</v>
      </c>
    </row>
    <row r="9" spans="1:8" ht="17.100000000000001" customHeight="1">
      <c r="A9" s="32">
        <f>A8+B9</f>
        <v>394</v>
      </c>
      <c r="B9" s="32">
        <v>115</v>
      </c>
      <c r="C9" s="33" t="s">
        <v>150</v>
      </c>
      <c r="D9" s="32">
        <f t="shared" si="1"/>
        <v>115</v>
      </c>
      <c r="E9" s="34" t="s">
        <v>179</v>
      </c>
    </row>
    <row r="10" spans="1:8" ht="17.100000000000001" customHeight="1">
      <c r="A10" s="36">
        <f>A9+B10</f>
        <v>410</v>
      </c>
      <c r="B10" s="36">
        <v>16</v>
      </c>
      <c r="C10" s="38" t="s">
        <v>166</v>
      </c>
      <c r="D10" s="37">
        <f>B10</f>
        <v>16</v>
      </c>
      <c r="E10" s="39" t="s">
        <v>192</v>
      </c>
      <c r="F10" s="27">
        <v>1.8</v>
      </c>
    </row>
    <row r="11" spans="1:8" ht="17.100000000000001" customHeight="1">
      <c r="A11" s="32">
        <f t="shared" ref="A11:A13" si="2">A10+B11</f>
        <v>440</v>
      </c>
      <c r="B11" s="32">
        <v>30</v>
      </c>
      <c r="C11" s="33" t="s">
        <v>150</v>
      </c>
      <c r="D11" s="32">
        <f t="shared" ref="D11" si="3">B11</f>
        <v>30</v>
      </c>
      <c r="E11" s="34" t="s">
        <v>193</v>
      </c>
    </row>
    <row r="12" spans="1:8" ht="17.100000000000001" customHeight="1">
      <c r="A12" s="27">
        <f t="shared" si="2"/>
        <v>463</v>
      </c>
      <c r="B12" s="27">
        <v>23</v>
      </c>
      <c r="C12" s="49" t="s">
        <v>168</v>
      </c>
      <c r="D12" s="50">
        <f>B12</f>
        <v>23</v>
      </c>
      <c r="E12" s="39" t="s">
        <v>194</v>
      </c>
      <c r="F12" s="27">
        <v>0.8</v>
      </c>
    </row>
    <row r="13" spans="1:8" ht="17.100000000000001" customHeight="1">
      <c r="A13" s="32">
        <f t="shared" si="2"/>
        <v>503</v>
      </c>
      <c r="B13" s="32">
        <v>40</v>
      </c>
      <c r="C13" s="33" t="s">
        <v>150</v>
      </c>
      <c r="D13" s="32">
        <f t="shared" ref="D13" si="4">B13</f>
        <v>40</v>
      </c>
      <c r="E13" s="34" t="s">
        <v>161</v>
      </c>
    </row>
    <row r="14" spans="1:8" ht="17.100000000000001" customHeight="1">
      <c r="A14" s="66"/>
      <c r="B14" s="66"/>
      <c r="C14" s="67" t="s">
        <v>195</v>
      </c>
      <c r="D14" s="68"/>
      <c r="E14" s="159" t="s">
        <v>753</v>
      </c>
      <c r="F14" s="55"/>
      <c r="G14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E6D3F-9658-A545-83D7-64EC3727648E}">
  <dimension ref="A1"/>
  <sheetViews>
    <sheetView workbookViewId="0"/>
  </sheetViews>
  <sheetFormatPr defaultColWidth="11.5546875" defaultRowHeight="19.5"/>
  <sheetData/>
  <phoneticPr fontId="1"/>
  <pageMargins left="0.7" right="0.7" top="0.75" bottom="0.75" header="0.3" footer="0.3"/>
  <pageSetup paperSize="9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105B4-B310-0740-979C-9A6C9411CB15}">
  <dimension ref="A1"/>
  <sheetViews>
    <sheetView workbookViewId="0"/>
  </sheetViews>
  <sheetFormatPr defaultColWidth="11.5546875" defaultRowHeight="19.5"/>
  <sheetData/>
  <phoneticPr fontId="1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A9290-383F-C443-A2D2-979EE0BB1299}">
  <dimension ref="A1:H22"/>
  <sheetViews>
    <sheetView zoomScale="147" zoomScaleNormal="147" workbookViewId="0">
      <selection activeCell="E2" sqref="E2"/>
    </sheetView>
  </sheetViews>
  <sheetFormatPr defaultColWidth="11.33203125" defaultRowHeight="17.100000000000001" customHeight="1"/>
  <cols>
    <col min="1" max="2" width="8.33203125" style="27" customWidth="1"/>
    <col min="3" max="3" width="18.33203125" style="27" customWidth="1"/>
    <col min="4" max="4" width="7.88671875" style="27" customWidth="1"/>
    <col min="5" max="5" width="39.44140625" style="27" customWidth="1"/>
    <col min="6" max="6" width="10.33203125" style="35" customWidth="1"/>
    <col min="7" max="7" width="10.33203125" style="27" customWidth="1"/>
    <col min="8" max="16384" width="11.33203125" style="27"/>
  </cols>
  <sheetData>
    <row r="1" spans="1:8" ht="17.100000000000001" customHeight="1">
      <c r="A1" s="22"/>
      <c r="B1" s="23"/>
      <c r="C1" s="24" t="s">
        <v>857</v>
      </c>
      <c r="D1" s="24" t="s">
        <v>142</v>
      </c>
      <c r="E1" s="24" t="s">
        <v>122</v>
      </c>
      <c r="F1" s="56"/>
      <c r="G1" s="22"/>
    </row>
    <row r="2" spans="1:8" ht="17.100000000000001" customHeight="1">
      <c r="A2" s="22"/>
      <c r="B2" s="23"/>
      <c r="C2" s="28" t="s">
        <v>121</v>
      </c>
      <c r="D2" s="28" t="s">
        <v>366</v>
      </c>
      <c r="E2" s="28" t="s">
        <v>123</v>
      </c>
      <c r="F2" s="57"/>
      <c r="G2" s="22"/>
    </row>
    <row r="3" spans="1:8" ht="17.100000000000001" customHeight="1">
      <c r="A3" s="30" t="s">
        <v>390</v>
      </c>
      <c r="B3" s="30" t="s">
        <v>393</v>
      </c>
      <c r="C3" s="30" t="s">
        <v>145</v>
      </c>
      <c r="D3" s="30" t="s">
        <v>146</v>
      </c>
      <c r="E3" s="30" t="s">
        <v>147</v>
      </c>
      <c r="F3" s="31" t="s">
        <v>148</v>
      </c>
      <c r="G3" s="30" t="s">
        <v>149</v>
      </c>
    </row>
    <row r="4" spans="1:8" ht="17.100000000000001" customHeight="1">
      <c r="A4" s="32">
        <f>B4</f>
        <v>40</v>
      </c>
      <c r="B4" s="32">
        <v>40</v>
      </c>
      <c r="C4" s="33" t="s">
        <v>150</v>
      </c>
      <c r="D4" s="32">
        <f>B4</f>
        <v>40</v>
      </c>
      <c r="E4" s="34" t="s">
        <v>289</v>
      </c>
    </row>
    <row r="5" spans="1:8" ht="17.100000000000001" customHeight="1">
      <c r="A5" s="36">
        <f>A4+B5</f>
        <v>46</v>
      </c>
      <c r="B5" s="37">
        <v>6</v>
      </c>
      <c r="C5" s="36" t="s">
        <v>858</v>
      </c>
      <c r="D5" s="37">
        <f t="shared" ref="D5:D10" si="0">B5</f>
        <v>6</v>
      </c>
      <c r="E5" s="39" t="s">
        <v>859</v>
      </c>
      <c r="F5" s="40">
        <v>0.4</v>
      </c>
    </row>
    <row r="6" spans="1:8" ht="17.100000000000001" customHeight="1">
      <c r="A6" s="41">
        <f>A5+B6</f>
        <v>76</v>
      </c>
      <c r="B6" s="41">
        <v>30</v>
      </c>
      <c r="C6" s="42" t="s">
        <v>150</v>
      </c>
      <c r="D6" s="41">
        <f>B6</f>
        <v>30</v>
      </c>
      <c r="E6" s="34" t="s">
        <v>860</v>
      </c>
      <c r="G6" s="43"/>
      <c r="H6" s="43"/>
    </row>
    <row r="7" spans="1:8" ht="17.100000000000001" customHeight="1">
      <c r="A7" s="65">
        <f>A6+B7</f>
        <v>82</v>
      </c>
      <c r="B7" s="45">
        <v>6</v>
      </c>
      <c r="C7" s="46" t="s">
        <v>187</v>
      </c>
      <c r="D7" s="45">
        <f>B7</f>
        <v>6</v>
      </c>
      <c r="E7" s="47" t="s">
        <v>861</v>
      </c>
      <c r="G7" s="43"/>
      <c r="H7" s="43"/>
    </row>
    <row r="8" spans="1:8" ht="17.100000000000001" customHeight="1">
      <c r="A8" s="41">
        <f t="shared" ref="A8" si="1">A7+B8</f>
        <v>102</v>
      </c>
      <c r="B8" s="32">
        <v>20</v>
      </c>
      <c r="C8" s="33" t="s">
        <v>150</v>
      </c>
      <c r="D8" s="32">
        <f>B8</f>
        <v>20</v>
      </c>
      <c r="E8" s="34" t="s">
        <v>191</v>
      </c>
    </row>
    <row r="9" spans="1:8" ht="17.100000000000001" customHeight="1">
      <c r="A9" s="45">
        <f>A8+B9</f>
        <v>105</v>
      </c>
      <c r="B9" s="45">
        <v>3</v>
      </c>
      <c r="C9" s="49" t="s">
        <v>188</v>
      </c>
      <c r="D9" s="45">
        <f t="shared" si="0"/>
        <v>3</v>
      </c>
      <c r="E9" s="47" t="s">
        <v>862</v>
      </c>
    </row>
    <row r="10" spans="1:8" ht="17.100000000000001" customHeight="1">
      <c r="A10" s="32">
        <f>A9+B10</f>
        <v>128</v>
      </c>
      <c r="B10" s="32">
        <v>23</v>
      </c>
      <c r="C10" s="33" t="s">
        <v>150</v>
      </c>
      <c r="D10" s="32">
        <f t="shared" si="0"/>
        <v>23</v>
      </c>
      <c r="E10" s="34" t="s">
        <v>155</v>
      </c>
    </row>
    <row r="11" spans="1:8" ht="27.95" customHeight="1">
      <c r="A11" s="36">
        <f>A10+B11</f>
        <v>134</v>
      </c>
      <c r="B11" s="36">
        <v>6</v>
      </c>
      <c r="C11" s="38" t="s">
        <v>166</v>
      </c>
      <c r="D11" s="37">
        <f>B11</f>
        <v>6</v>
      </c>
      <c r="E11" s="39" t="s">
        <v>863</v>
      </c>
      <c r="F11" s="35">
        <v>0.6</v>
      </c>
    </row>
    <row r="12" spans="1:8" ht="17.100000000000001" customHeight="1">
      <c r="A12" s="32">
        <f t="shared" ref="A12:A21" si="2">A11+B12</f>
        <v>162</v>
      </c>
      <c r="B12" s="32">
        <v>28</v>
      </c>
      <c r="C12" s="33" t="s">
        <v>150</v>
      </c>
      <c r="D12" s="32">
        <f t="shared" ref="D12" si="3">B12</f>
        <v>28</v>
      </c>
      <c r="E12" s="34" t="s">
        <v>193</v>
      </c>
    </row>
    <row r="13" spans="1:8" ht="17.100000000000001" customHeight="1">
      <c r="A13" s="27">
        <f t="shared" si="2"/>
        <v>167</v>
      </c>
      <c r="B13" s="27">
        <v>5</v>
      </c>
      <c r="C13" s="49" t="s">
        <v>168</v>
      </c>
      <c r="D13" s="50">
        <f>B13</f>
        <v>5</v>
      </c>
      <c r="E13" s="39" t="s">
        <v>194</v>
      </c>
      <c r="F13" s="35">
        <v>2</v>
      </c>
    </row>
    <row r="14" spans="1:8" ht="17.100000000000001" customHeight="1">
      <c r="A14" s="32">
        <f t="shared" si="2"/>
        <v>197</v>
      </c>
      <c r="B14" s="32">
        <v>30</v>
      </c>
      <c r="C14" s="33" t="s">
        <v>150</v>
      </c>
      <c r="D14" s="32">
        <f t="shared" ref="D14" si="4">B14</f>
        <v>30</v>
      </c>
      <c r="E14" s="34" t="s">
        <v>161</v>
      </c>
    </row>
    <row r="15" spans="1:8" ht="17.100000000000001" customHeight="1">
      <c r="A15" s="27">
        <f t="shared" si="2"/>
        <v>219</v>
      </c>
      <c r="B15" s="27">
        <v>22</v>
      </c>
      <c r="C15" s="49" t="s">
        <v>424</v>
      </c>
      <c r="D15" s="50">
        <f>B15</f>
        <v>22</v>
      </c>
      <c r="E15" s="39" t="s">
        <v>864</v>
      </c>
      <c r="F15" s="35">
        <v>0.6</v>
      </c>
    </row>
    <row r="16" spans="1:8" ht="17.100000000000001" customHeight="1">
      <c r="A16" s="32">
        <f t="shared" si="2"/>
        <v>244</v>
      </c>
      <c r="B16" s="32">
        <v>25</v>
      </c>
      <c r="C16" s="33" t="s">
        <v>150</v>
      </c>
      <c r="D16" s="32">
        <f t="shared" ref="D16:D17" si="5">B16</f>
        <v>25</v>
      </c>
      <c r="E16" s="34" t="s">
        <v>161</v>
      </c>
    </row>
    <row r="17" spans="1:7" ht="17.100000000000001" customHeight="1">
      <c r="A17" s="36">
        <f t="shared" si="2"/>
        <v>247</v>
      </c>
      <c r="B17" s="36">
        <v>3</v>
      </c>
      <c r="C17" s="44" t="s">
        <v>428</v>
      </c>
      <c r="D17" s="36">
        <f t="shared" si="5"/>
        <v>3</v>
      </c>
      <c r="E17" s="39" t="s">
        <v>865</v>
      </c>
    </row>
    <row r="18" spans="1:7" ht="17.100000000000001" customHeight="1">
      <c r="A18" s="32">
        <f t="shared" ref="A18" si="6">A17+B18</f>
        <v>262</v>
      </c>
      <c r="B18" s="32">
        <v>15</v>
      </c>
      <c r="C18" s="33" t="s">
        <v>150</v>
      </c>
      <c r="D18" s="32">
        <f t="shared" ref="D18" si="7">B18</f>
        <v>15</v>
      </c>
      <c r="E18" s="34" t="s">
        <v>161</v>
      </c>
    </row>
    <row r="19" spans="1:7" ht="17.100000000000001" customHeight="1">
      <c r="A19" s="27">
        <f>A18+B19</f>
        <v>290</v>
      </c>
      <c r="B19" s="27">
        <v>28</v>
      </c>
      <c r="C19" s="201" t="s">
        <v>525</v>
      </c>
      <c r="D19" s="50">
        <f>B19</f>
        <v>28</v>
      </c>
      <c r="E19" s="39" t="s">
        <v>866</v>
      </c>
    </row>
    <row r="20" spans="1:7" ht="17.100000000000001" customHeight="1">
      <c r="A20" s="32">
        <f t="shared" si="2"/>
        <v>353</v>
      </c>
      <c r="B20" s="32">
        <v>63</v>
      </c>
      <c r="C20" s="33" t="s">
        <v>150</v>
      </c>
      <c r="D20" s="32">
        <f t="shared" ref="D20" si="8">B20</f>
        <v>63</v>
      </c>
      <c r="E20" s="34" t="s">
        <v>161</v>
      </c>
    </row>
    <row r="21" spans="1:7" ht="17.100000000000001" customHeight="1">
      <c r="A21" s="27">
        <f t="shared" si="2"/>
        <v>373</v>
      </c>
      <c r="B21" s="27">
        <v>20</v>
      </c>
      <c r="C21" s="49" t="s">
        <v>172</v>
      </c>
      <c r="D21" s="61">
        <f>B21</f>
        <v>20</v>
      </c>
      <c r="E21" s="39" t="s">
        <v>864</v>
      </c>
      <c r="F21" s="35">
        <v>0.5</v>
      </c>
    </row>
    <row r="22" spans="1:7" ht="17.100000000000001" customHeight="1">
      <c r="A22" s="51"/>
      <c r="B22" s="51">
        <v>60</v>
      </c>
      <c r="C22" s="52" t="s">
        <v>150</v>
      </c>
      <c r="D22" s="51">
        <f t="shared" ref="D22" si="9">B22</f>
        <v>60</v>
      </c>
      <c r="E22" s="53" t="s">
        <v>161</v>
      </c>
      <c r="F22" s="54"/>
      <c r="G22" s="5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E2EF6-7397-8F45-87E8-4B6F4EC333E0}">
  <dimension ref="A1:H25"/>
  <sheetViews>
    <sheetView zoomScale="127" zoomScaleNormal="127" workbookViewId="0">
      <selection activeCell="E2" sqref="E2"/>
    </sheetView>
  </sheetViews>
  <sheetFormatPr defaultColWidth="10.6640625" defaultRowHeight="14.25"/>
  <cols>
    <col min="1" max="2" width="8.33203125" style="27" customWidth="1"/>
    <col min="3" max="3" width="17.109375" style="27" customWidth="1"/>
    <col min="4" max="4" width="8.88671875" style="27" customWidth="1"/>
    <col min="5" max="5" width="37" style="27" customWidth="1"/>
    <col min="6" max="7" width="9.109375" style="27" customWidth="1"/>
    <col min="8" max="16384" width="10.6640625" style="27"/>
  </cols>
  <sheetData>
    <row r="1" spans="1:8" ht="17.100000000000001" customHeight="1">
      <c r="A1" s="22"/>
      <c r="B1" s="23"/>
      <c r="C1" s="1" t="s">
        <v>1389</v>
      </c>
      <c r="D1" s="24" t="s">
        <v>142</v>
      </c>
      <c r="E1" s="24" t="s">
        <v>793</v>
      </c>
      <c r="F1" s="72" t="s">
        <v>102</v>
      </c>
      <c r="G1" s="26" t="s">
        <v>143</v>
      </c>
    </row>
    <row r="2" spans="1:8" ht="17.100000000000001" customHeight="1">
      <c r="A2" s="22"/>
      <c r="B2" s="23"/>
      <c r="C2" s="28" t="s">
        <v>1569</v>
      </c>
      <c r="D2" s="28" t="s">
        <v>144</v>
      </c>
      <c r="E2" s="28" t="s">
        <v>794</v>
      </c>
      <c r="F2" s="73"/>
      <c r="G2" s="74"/>
    </row>
    <row r="3" spans="1:8" ht="17.100000000000001" customHeight="1">
      <c r="A3" s="106" t="s">
        <v>390</v>
      </c>
      <c r="B3" s="20" t="s">
        <v>391</v>
      </c>
      <c r="C3" s="30" t="s">
        <v>145</v>
      </c>
      <c r="D3" s="30" t="s">
        <v>146</v>
      </c>
      <c r="E3" s="30" t="s">
        <v>147</v>
      </c>
      <c r="F3" s="30" t="s">
        <v>148</v>
      </c>
      <c r="G3" s="30" t="s">
        <v>149</v>
      </c>
    </row>
    <row r="4" spans="1:8" ht="17.100000000000001" customHeight="1">
      <c r="A4" s="32">
        <f>B4</f>
        <v>20</v>
      </c>
      <c r="B4" s="32">
        <v>20</v>
      </c>
      <c r="C4" s="33" t="s">
        <v>150</v>
      </c>
      <c r="D4" s="32">
        <f t="shared" ref="D4:D7" si="0">B4</f>
        <v>20</v>
      </c>
      <c r="E4" s="34" t="s">
        <v>233</v>
      </c>
      <c r="G4" s="43"/>
      <c r="H4" s="43"/>
    </row>
    <row r="5" spans="1:8">
      <c r="A5" s="32">
        <f>A4+B5</f>
        <v>100</v>
      </c>
      <c r="B5" s="32">
        <v>80</v>
      </c>
      <c r="C5" s="33" t="s">
        <v>150</v>
      </c>
      <c r="D5" s="32">
        <f t="shared" si="0"/>
        <v>80</v>
      </c>
      <c r="E5" s="34" t="s">
        <v>161</v>
      </c>
      <c r="G5" s="43"/>
      <c r="H5" s="43"/>
    </row>
    <row r="6" spans="1:8" ht="27">
      <c r="A6" s="36">
        <f t="shared" ref="A6" si="1">A5+B6</f>
        <v>124</v>
      </c>
      <c r="B6" s="37">
        <v>24</v>
      </c>
      <c r="C6" s="38" t="s">
        <v>166</v>
      </c>
      <c r="D6" s="37">
        <f t="shared" si="0"/>
        <v>24</v>
      </c>
      <c r="E6" s="39" t="s">
        <v>345</v>
      </c>
      <c r="F6" s="50">
        <v>2.5</v>
      </c>
    </row>
    <row r="7" spans="1:8">
      <c r="A7" s="32">
        <f t="shared" ref="A7:A12" si="2">A6+B7</f>
        <v>154</v>
      </c>
      <c r="B7" s="32">
        <v>30</v>
      </c>
      <c r="C7" s="33" t="s">
        <v>150</v>
      </c>
      <c r="D7" s="32">
        <f t="shared" si="0"/>
        <v>30</v>
      </c>
      <c r="E7" s="34" t="s">
        <v>161</v>
      </c>
      <c r="G7" s="43"/>
      <c r="H7" s="43"/>
    </row>
    <row r="8" spans="1:8">
      <c r="A8" s="27">
        <f t="shared" si="2"/>
        <v>169</v>
      </c>
      <c r="B8" s="50">
        <v>15</v>
      </c>
      <c r="C8" s="49" t="s">
        <v>168</v>
      </c>
      <c r="D8" s="50">
        <f>B8</f>
        <v>15</v>
      </c>
      <c r="E8" s="39" t="s">
        <v>346</v>
      </c>
      <c r="F8" s="50">
        <v>0.8</v>
      </c>
    </row>
    <row r="9" spans="1:8">
      <c r="A9" s="32">
        <f t="shared" si="2"/>
        <v>224</v>
      </c>
      <c r="B9" s="32">
        <v>55</v>
      </c>
      <c r="C9" s="33" t="s">
        <v>150</v>
      </c>
      <c r="D9" s="32">
        <f t="shared" ref="D9" si="3">B9</f>
        <v>55</v>
      </c>
      <c r="E9" s="34" t="s">
        <v>161</v>
      </c>
      <c r="G9" s="43"/>
      <c r="H9" s="43"/>
    </row>
    <row r="10" spans="1:8">
      <c r="A10" s="27">
        <f t="shared" si="2"/>
        <v>230</v>
      </c>
      <c r="B10" s="50">
        <v>6</v>
      </c>
      <c r="C10" s="49" t="s">
        <v>170</v>
      </c>
      <c r="D10" s="50">
        <f>B10</f>
        <v>6</v>
      </c>
      <c r="E10" s="39" t="s">
        <v>171</v>
      </c>
      <c r="F10" s="50">
        <v>1.3</v>
      </c>
    </row>
    <row r="11" spans="1:8">
      <c r="A11" s="32">
        <f t="shared" si="2"/>
        <v>239</v>
      </c>
      <c r="B11" s="32">
        <v>9</v>
      </c>
      <c r="C11" s="33" t="s">
        <v>150</v>
      </c>
      <c r="D11" s="32">
        <f>B11</f>
        <v>9</v>
      </c>
      <c r="E11" s="34" t="s">
        <v>161</v>
      </c>
      <c r="G11" s="43"/>
      <c r="H11" s="43"/>
    </row>
    <row r="12" spans="1:8">
      <c r="A12" s="27">
        <f t="shared" si="2"/>
        <v>253</v>
      </c>
      <c r="B12" s="50">
        <v>14</v>
      </c>
      <c r="C12" s="49" t="s">
        <v>172</v>
      </c>
      <c r="D12" s="50">
        <f>B12+B13</f>
        <v>35</v>
      </c>
      <c r="E12" s="39" t="s">
        <v>173</v>
      </c>
      <c r="F12" s="50">
        <v>0.8</v>
      </c>
    </row>
    <row r="13" spans="1:8">
      <c r="A13" s="27">
        <f t="shared" ref="A13" si="4">A12+B13</f>
        <v>274</v>
      </c>
      <c r="B13" s="50">
        <v>21</v>
      </c>
      <c r="C13" s="49" t="s">
        <v>172</v>
      </c>
      <c r="D13" s="50"/>
      <c r="E13" s="39" t="s">
        <v>174</v>
      </c>
      <c r="F13" s="50"/>
    </row>
    <row r="14" spans="1:8">
      <c r="A14" s="32">
        <f>A13+B14</f>
        <v>292</v>
      </c>
      <c r="B14" s="32">
        <v>18</v>
      </c>
      <c r="C14" s="33" t="s">
        <v>150</v>
      </c>
      <c r="D14" s="32">
        <f t="shared" ref="D14:D16" si="5">B14</f>
        <v>18</v>
      </c>
      <c r="E14" s="34" t="s">
        <v>242</v>
      </c>
      <c r="G14" s="43"/>
      <c r="H14" s="43"/>
    </row>
    <row r="15" spans="1:8">
      <c r="A15" s="36">
        <f t="shared" ref="A15" si="6">A14+B15</f>
        <v>297</v>
      </c>
      <c r="B15" s="37">
        <v>5</v>
      </c>
      <c r="C15" s="38" t="s">
        <v>243</v>
      </c>
      <c r="D15" s="37">
        <f t="shared" si="5"/>
        <v>5</v>
      </c>
      <c r="E15" s="39" t="s">
        <v>347</v>
      </c>
      <c r="F15" s="50">
        <v>0.2</v>
      </c>
    </row>
    <row r="16" spans="1:8">
      <c r="A16" s="32">
        <f>A15+B16</f>
        <v>330</v>
      </c>
      <c r="B16" s="32">
        <v>33</v>
      </c>
      <c r="C16" s="33" t="s">
        <v>150</v>
      </c>
      <c r="D16" s="32">
        <f t="shared" si="5"/>
        <v>33</v>
      </c>
      <c r="E16" s="34" t="s">
        <v>161</v>
      </c>
      <c r="G16" s="43"/>
      <c r="H16" s="43"/>
    </row>
    <row r="17" spans="1:8" ht="42">
      <c r="A17" s="36">
        <f>A16+B17</f>
        <v>355</v>
      </c>
      <c r="B17" s="37">
        <v>25</v>
      </c>
      <c r="C17" s="170" t="s">
        <v>463</v>
      </c>
      <c r="D17" s="37">
        <f>B17</f>
        <v>25</v>
      </c>
      <c r="E17" s="39" t="s">
        <v>348</v>
      </c>
      <c r="F17" s="50">
        <v>1.5</v>
      </c>
    </row>
    <row r="18" spans="1:8">
      <c r="A18" s="32">
        <f>A17+B18</f>
        <v>465</v>
      </c>
      <c r="B18" s="32">
        <v>110</v>
      </c>
      <c r="C18" s="33" t="s">
        <v>150</v>
      </c>
      <c r="D18" s="32">
        <f t="shared" ref="D18:D21" si="7">B18</f>
        <v>110</v>
      </c>
      <c r="E18" s="34" t="s">
        <v>237</v>
      </c>
      <c r="G18" s="43"/>
      <c r="H18" s="43"/>
    </row>
    <row r="19" spans="1:8" ht="17.100000000000001" customHeight="1">
      <c r="A19" s="45">
        <f t="shared" ref="A19:A22" si="8">A18+B19</f>
        <v>477</v>
      </c>
      <c r="B19" s="45">
        <v>12</v>
      </c>
      <c r="C19" s="46" t="s">
        <v>246</v>
      </c>
      <c r="D19" s="45">
        <f t="shared" si="7"/>
        <v>12</v>
      </c>
      <c r="E19" s="34" t="s">
        <v>349</v>
      </c>
      <c r="F19" s="27">
        <v>0.4</v>
      </c>
    </row>
    <row r="20" spans="1:8" ht="17.100000000000001" customHeight="1">
      <c r="A20" s="32">
        <f t="shared" si="8"/>
        <v>552</v>
      </c>
      <c r="B20" s="32">
        <v>75</v>
      </c>
      <c r="C20" s="33" t="s">
        <v>150</v>
      </c>
      <c r="D20" s="32">
        <f t="shared" si="7"/>
        <v>75</v>
      </c>
      <c r="E20" s="34" t="s">
        <v>161</v>
      </c>
    </row>
    <row r="21" spans="1:8" ht="17.100000000000001" customHeight="1">
      <c r="A21" s="101">
        <f t="shared" si="8"/>
        <v>597</v>
      </c>
      <c r="B21" s="101">
        <v>45</v>
      </c>
      <c r="C21" s="102" t="s">
        <v>350</v>
      </c>
      <c r="D21" s="101">
        <f t="shared" si="7"/>
        <v>45</v>
      </c>
      <c r="E21" s="34" t="s">
        <v>351</v>
      </c>
      <c r="F21" s="27">
        <v>15</v>
      </c>
    </row>
    <row r="22" spans="1:8" ht="17.100000000000001" customHeight="1">
      <c r="A22" s="32">
        <f t="shared" si="8"/>
        <v>667</v>
      </c>
      <c r="B22" s="32">
        <v>70</v>
      </c>
      <c r="C22" s="33" t="s">
        <v>150</v>
      </c>
      <c r="D22" s="32">
        <f>B22</f>
        <v>70</v>
      </c>
      <c r="E22" s="34" t="s">
        <v>161</v>
      </c>
    </row>
    <row r="23" spans="1:8">
      <c r="A23" s="103"/>
      <c r="B23" s="103"/>
      <c r="C23" s="103" t="s">
        <v>250</v>
      </c>
      <c r="D23" s="103"/>
      <c r="E23" s="121" t="s">
        <v>753</v>
      </c>
      <c r="F23" s="55"/>
      <c r="G23" s="55"/>
    </row>
    <row r="25" spans="1:8">
      <c r="A25" s="27" t="s">
        <v>747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6F900-E47F-7B4B-A575-8B15AF98F47A}">
  <dimension ref="A1:L59"/>
  <sheetViews>
    <sheetView zoomScale="126" zoomScaleNormal="126" workbookViewId="0">
      <selection activeCell="E2" sqref="E2"/>
    </sheetView>
  </sheetViews>
  <sheetFormatPr defaultColWidth="10.6640625" defaultRowHeight="14.25"/>
  <cols>
    <col min="1" max="2" width="8" style="27" customWidth="1"/>
    <col min="3" max="3" width="16.88671875" style="27" customWidth="1"/>
    <col min="4" max="4" width="8.6640625" style="27" customWidth="1"/>
    <col min="5" max="5" width="41.109375" style="27" customWidth="1"/>
    <col min="6" max="6" width="9.44140625" style="35" customWidth="1"/>
    <col min="7" max="7" width="9.44140625" style="27" customWidth="1"/>
    <col min="8" max="8" width="15.44140625" style="27" customWidth="1"/>
    <col min="9" max="11" width="16.5546875" style="27" customWidth="1"/>
    <col min="12" max="16384" width="10.6640625" style="27"/>
  </cols>
  <sheetData>
    <row r="1" spans="1:12" ht="17.100000000000001" customHeight="1">
      <c r="A1" s="22"/>
      <c r="B1" s="23"/>
      <c r="C1" s="1" t="s">
        <v>1570</v>
      </c>
      <c r="D1" s="24" t="s">
        <v>142</v>
      </c>
      <c r="E1" s="24" t="s">
        <v>103</v>
      </c>
      <c r="F1" s="25" t="s">
        <v>106</v>
      </c>
      <c r="G1" s="26" t="s">
        <v>227</v>
      </c>
    </row>
    <row r="2" spans="1:12" ht="17.100000000000001" customHeight="1">
      <c r="A2" s="22"/>
      <c r="B2" s="23"/>
      <c r="C2" s="28" t="s">
        <v>119</v>
      </c>
      <c r="D2" s="28" t="s">
        <v>228</v>
      </c>
      <c r="E2" s="28" t="s">
        <v>104</v>
      </c>
      <c r="F2" s="83" t="s">
        <v>105</v>
      </c>
      <c r="G2" s="74" t="s">
        <v>229</v>
      </c>
    </row>
    <row r="3" spans="1:12" ht="17.100000000000001" customHeight="1">
      <c r="A3" s="106" t="s">
        <v>390</v>
      </c>
      <c r="B3" s="20" t="s">
        <v>391</v>
      </c>
      <c r="C3" s="30" t="s">
        <v>145</v>
      </c>
      <c r="D3" s="30" t="s">
        <v>146</v>
      </c>
      <c r="E3" s="30" t="s">
        <v>147</v>
      </c>
      <c r="F3" s="84" t="s">
        <v>148</v>
      </c>
      <c r="G3" s="30" t="s">
        <v>149</v>
      </c>
      <c r="H3" s="75" t="s">
        <v>231</v>
      </c>
      <c r="I3" s="108" t="s">
        <v>394</v>
      </c>
      <c r="J3" s="119" t="s">
        <v>419</v>
      </c>
      <c r="K3" s="108" t="s">
        <v>395</v>
      </c>
      <c r="L3" s="75" t="s">
        <v>232</v>
      </c>
    </row>
    <row r="4" spans="1:12" ht="17.100000000000001" customHeight="1">
      <c r="A4" s="32">
        <f>B4</f>
        <v>20</v>
      </c>
      <c r="B4" s="32">
        <v>20</v>
      </c>
      <c r="C4" s="33" t="s">
        <v>150</v>
      </c>
      <c r="D4" s="32">
        <f t="shared" ref="D4:D11" si="0">B4</f>
        <v>20</v>
      </c>
      <c r="E4" s="34" t="s">
        <v>233</v>
      </c>
      <c r="G4" s="76"/>
      <c r="H4" s="43"/>
    </row>
    <row r="5" spans="1:12" ht="15" thickBot="1">
      <c r="A5" s="77">
        <f>A4+B5</f>
        <v>140</v>
      </c>
      <c r="B5" s="77">
        <v>120</v>
      </c>
      <c r="C5" s="78" t="s">
        <v>150</v>
      </c>
      <c r="D5" s="77">
        <f t="shared" si="0"/>
        <v>120</v>
      </c>
      <c r="E5" s="34" t="s">
        <v>234</v>
      </c>
      <c r="G5" s="76"/>
      <c r="H5" s="43"/>
    </row>
    <row r="6" spans="1:12">
      <c r="A6" s="32">
        <f>A5+B6</f>
        <v>170</v>
      </c>
      <c r="B6" s="32">
        <v>30</v>
      </c>
      <c r="C6" s="33" t="s">
        <v>150</v>
      </c>
      <c r="D6" s="32">
        <f t="shared" ref="D6" si="1">B6</f>
        <v>30</v>
      </c>
      <c r="E6" s="34" t="s">
        <v>161</v>
      </c>
      <c r="G6" s="76"/>
      <c r="H6" s="43"/>
    </row>
    <row r="7" spans="1:12">
      <c r="A7" s="27">
        <f>A6+B7</f>
        <v>200</v>
      </c>
      <c r="B7" s="50">
        <v>30</v>
      </c>
      <c r="C7" s="49" t="s">
        <v>164</v>
      </c>
      <c r="D7" s="50">
        <f>B7</f>
        <v>30</v>
      </c>
      <c r="E7" s="39" t="s">
        <v>235</v>
      </c>
      <c r="F7" s="40">
        <v>1.6</v>
      </c>
      <c r="G7" s="50" t="s">
        <v>107</v>
      </c>
      <c r="H7" s="111" t="s">
        <v>138</v>
      </c>
      <c r="I7" s="111"/>
      <c r="J7" s="111" t="s">
        <v>139</v>
      </c>
      <c r="K7" s="111" t="s">
        <v>140</v>
      </c>
      <c r="L7" s="79" t="s">
        <v>236</v>
      </c>
    </row>
    <row r="8" spans="1:12">
      <c r="A8" s="32">
        <f>A7+B8</f>
        <v>300</v>
      </c>
      <c r="B8" s="32">
        <v>100</v>
      </c>
      <c r="C8" s="33" t="s">
        <v>150</v>
      </c>
      <c r="D8" s="32">
        <f t="shared" ref="D8" si="2">B8</f>
        <v>100</v>
      </c>
      <c r="E8" s="34" t="s">
        <v>237</v>
      </c>
      <c r="G8" s="76"/>
      <c r="H8" s="43"/>
    </row>
    <row r="9" spans="1:12">
      <c r="A9" s="36">
        <f t="shared" ref="A9" si="3">A5+B9</f>
        <v>162</v>
      </c>
      <c r="B9" s="37">
        <v>22</v>
      </c>
      <c r="C9" s="38" t="s">
        <v>166</v>
      </c>
      <c r="D9" s="37">
        <f>B9+B10</f>
        <v>26</v>
      </c>
      <c r="E9" s="39" t="s">
        <v>238</v>
      </c>
      <c r="F9" s="40">
        <v>1.8</v>
      </c>
      <c r="G9" s="50" t="s">
        <v>108</v>
      </c>
      <c r="H9" s="111" t="s">
        <v>196</v>
      </c>
      <c r="I9" s="111" t="s">
        <v>197</v>
      </c>
      <c r="J9" s="111" t="s">
        <v>198</v>
      </c>
      <c r="K9" s="111"/>
      <c r="L9" s="79" t="s">
        <v>236</v>
      </c>
    </row>
    <row r="10" spans="1:12">
      <c r="A10" s="36">
        <f t="shared" ref="A10" si="4">A6+B10</f>
        <v>174</v>
      </c>
      <c r="B10" s="37">
        <v>4</v>
      </c>
      <c r="C10" s="38" t="s">
        <v>166</v>
      </c>
      <c r="D10" s="37"/>
      <c r="E10" s="39" t="s">
        <v>239</v>
      </c>
      <c r="F10" s="40"/>
      <c r="G10" s="50"/>
    </row>
    <row r="11" spans="1:12">
      <c r="A11" s="32">
        <f>A9+B11</f>
        <v>202</v>
      </c>
      <c r="B11" s="32">
        <v>40</v>
      </c>
      <c r="C11" s="33" t="s">
        <v>150</v>
      </c>
      <c r="D11" s="32">
        <f t="shared" si="0"/>
        <v>40</v>
      </c>
      <c r="E11" s="34" t="s">
        <v>237</v>
      </c>
      <c r="G11" s="76"/>
      <c r="H11" s="43"/>
    </row>
    <row r="12" spans="1:12">
      <c r="A12" s="27">
        <f>A11+B12</f>
        <v>223</v>
      </c>
      <c r="B12" s="50">
        <v>21</v>
      </c>
      <c r="C12" s="49" t="s">
        <v>168</v>
      </c>
      <c r="D12" s="50">
        <f>B12</f>
        <v>21</v>
      </c>
      <c r="E12" s="39" t="s">
        <v>240</v>
      </c>
      <c r="F12" s="40">
        <v>0.8</v>
      </c>
      <c r="G12" s="50" t="s">
        <v>109</v>
      </c>
      <c r="H12" s="111" t="s">
        <v>196</v>
      </c>
      <c r="I12" s="111"/>
      <c r="J12" s="111" t="s">
        <v>200</v>
      </c>
      <c r="K12" s="112"/>
      <c r="L12" s="79" t="s">
        <v>236</v>
      </c>
    </row>
    <row r="13" spans="1:12">
      <c r="A13" s="32">
        <f>A12+B13</f>
        <v>260</v>
      </c>
      <c r="B13" s="32">
        <v>37</v>
      </c>
      <c r="C13" s="33" t="s">
        <v>150</v>
      </c>
      <c r="D13" s="32">
        <f t="shared" ref="D13" si="5">B13</f>
        <v>37</v>
      </c>
      <c r="E13" s="34" t="s">
        <v>161</v>
      </c>
      <c r="G13" s="76"/>
      <c r="H13" s="43"/>
    </row>
    <row r="14" spans="1:12" ht="27">
      <c r="A14" s="27">
        <f>A13+B14</f>
        <v>270</v>
      </c>
      <c r="B14" s="50">
        <v>10</v>
      </c>
      <c r="C14" s="49" t="s">
        <v>170</v>
      </c>
      <c r="D14" s="50">
        <f>B14</f>
        <v>10</v>
      </c>
      <c r="E14" s="39" t="s">
        <v>241</v>
      </c>
      <c r="F14" s="40">
        <v>1.5</v>
      </c>
      <c r="G14" s="50" t="s">
        <v>110</v>
      </c>
      <c r="H14" s="111" t="s">
        <v>138</v>
      </c>
      <c r="I14" s="111"/>
      <c r="J14" s="111" t="s">
        <v>201</v>
      </c>
      <c r="K14" s="111" t="s">
        <v>202</v>
      </c>
      <c r="L14" s="79" t="s">
        <v>236</v>
      </c>
    </row>
    <row r="15" spans="1:12">
      <c r="A15" s="32">
        <f>A14+B15</f>
        <v>293</v>
      </c>
      <c r="B15" s="32">
        <v>23</v>
      </c>
      <c r="C15" s="33" t="s">
        <v>150</v>
      </c>
      <c r="D15" s="32">
        <f>B15</f>
        <v>23</v>
      </c>
      <c r="E15" s="34" t="s">
        <v>161</v>
      </c>
      <c r="G15" s="76"/>
      <c r="H15" s="43"/>
    </row>
    <row r="16" spans="1:12">
      <c r="A16" s="27">
        <f>A15+B16</f>
        <v>302</v>
      </c>
      <c r="B16" s="50">
        <v>9</v>
      </c>
      <c r="C16" s="49" t="s">
        <v>172</v>
      </c>
      <c r="D16" s="50">
        <f>B16+B17</f>
        <v>33</v>
      </c>
      <c r="E16" s="39" t="s">
        <v>173</v>
      </c>
      <c r="F16" s="40">
        <v>1.1000000000000001</v>
      </c>
      <c r="G16" s="50" t="s">
        <v>111</v>
      </c>
      <c r="H16" s="111" t="s">
        <v>138</v>
      </c>
      <c r="I16" s="111"/>
      <c r="J16" s="111" t="s">
        <v>203</v>
      </c>
      <c r="K16" s="111" t="s">
        <v>204</v>
      </c>
      <c r="L16" s="79" t="s">
        <v>236</v>
      </c>
    </row>
    <row r="17" spans="1:12">
      <c r="A17" s="27">
        <f t="shared" ref="A17" si="6">A16+B17</f>
        <v>326</v>
      </c>
      <c r="B17" s="50">
        <v>24</v>
      </c>
      <c r="C17" s="49" t="s">
        <v>172</v>
      </c>
      <c r="D17" s="50"/>
      <c r="E17" s="39" t="s">
        <v>174</v>
      </c>
      <c r="F17" s="40"/>
      <c r="G17" s="50"/>
    </row>
    <row r="18" spans="1:12">
      <c r="A18" s="32">
        <f>A17+B18</f>
        <v>343</v>
      </c>
      <c r="B18" s="32">
        <v>17</v>
      </c>
      <c r="C18" s="33" t="s">
        <v>150</v>
      </c>
      <c r="D18" s="32">
        <f t="shared" ref="D18:D20" si="7">B18</f>
        <v>17</v>
      </c>
      <c r="E18" s="34" t="s">
        <v>242</v>
      </c>
      <c r="G18" s="76"/>
      <c r="H18" s="43"/>
    </row>
    <row r="19" spans="1:12">
      <c r="A19" s="36">
        <f t="shared" ref="A19" si="8">A18+B19</f>
        <v>345</v>
      </c>
      <c r="B19" s="37">
        <v>2</v>
      </c>
      <c r="C19" s="38" t="s">
        <v>243</v>
      </c>
      <c r="D19" s="37">
        <f t="shared" si="7"/>
        <v>2</v>
      </c>
      <c r="E19" s="39" t="s">
        <v>244</v>
      </c>
      <c r="F19" s="40"/>
      <c r="G19" s="50" t="s">
        <v>112</v>
      </c>
      <c r="H19" s="111" t="s">
        <v>205</v>
      </c>
      <c r="I19" s="111"/>
      <c r="J19" s="111" t="s">
        <v>206</v>
      </c>
      <c r="K19" s="111" t="s">
        <v>207</v>
      </c>
      <c r="L19" s="79" t="s">
        <v>236</v>
      </c>
    </row>
    <row r="20" spans="1:12">
      <c r="A20" s="32">
        <f>A19+B20</f>
        <v>368</v>
      </c>
      <c r="B20" s="32">
        <v>23</v>
      </c>
      <c r="C20" s="33" t="s">
        <v>150</v>
      </c>
      <c r="D20" s="32">
        <f t="shared" si="7"/>
        <v>23</v>
      </c>
      <c r="E20" s="34" t="s">
        <v>161</v>
      </c>
      <c r="G20" s="76"/>
      <c r="H20" s="43"/>
    </row>
    <row r="21" spans="1:12" ht="33" customHeight="1">
      <c r="A21" s="36">
        <f>A20+B21</f>
        <v>388</v>
      </c>
      <c r="B21" s="37">
        <v>20</v>
      </c>
      <c r="C21" s="38" t="s">
        <v>175</v>
      </c>
      <c r="D21" s="37">
        <f>B21</f>
        <v>20</v>
      </c>
      <c r="E21" s="39" t="s">
        <v>245</v>
      </c>
      <c r="F21" s="40">
        <v>1.8</v>
      </c>
      <c r="G21" s="50" t="s">
        <v>113</v>
      </c>
      <c r="H21" s="109" t="s">
        <v>196</v>
      </c>
      <c r="I21" s="109" t="s">
        <v>208</v>
      </c>
      <c r="J21" s="109" t="s">
        <v>209</v>
      </c>
      <c r="K21" s="109"/>
      <c r="L21" s="79" t="s">
        <v>236</v>
      </c>
    </row>
    <row r="22" spans="1:12">
      <c r="A22" s="32">
        <f>A21+B22</f>
        <v>493</v>
      </c>
      <c r="B22" s="32">
        <v>105</v>
      </c>
      <c r="C22" s="33" t="s">
        <v>150</v>
      </c>
      <c r="D22" s="32">
        <f t="shared" ref="D22:D25" si="9">B22</f>
        <v>105</v>
      </c>
      <c r="E22" s="34" t="s">
        <v>237</v>
      </c>
      <c r="G22" s="76"/>
      <c r="H22" s="43"/>
    </row>
    <row r="23" spans="1:12" ht="35.1" customHeight="1">
      <c r="A23" s="45">
        <f t="shared" ref="A23:A27" si="10">A22+B23</f>
        <v>509</v>
      </c>
      <c r="B23" s="45">
        <v>16</v>
      </c>
      <c r="C23" s="46" t="s">
        <v>246</v>
      </c>
      <c r="D23" s="45">
        <f t="shared" si="9"/>
        <v>16</v>
      </c>
      <c r="E23" s="34" t="s">
        <v>247</v>
      </c>
      <c r="F23" s="35">
        <v>1</v>
      </c>
      <c r="G23" s="50"/>
    </row>
    <row r="24" spans="1:12" ht="17.100000000000001" customHeight="1">
      <c r="A24" s="32">
        <f t="shared" si="10"/>
        <v>575</v>
      </c>
      <c r="B24" s="32">
        <v>66</v>
      </c>
      <c r="C24" s="33" t="s">
        <v>150</v>
      </c>
      <c r="D24" s="32">
        <f t="shared" si="9"/>
        <v>66</v>
      </c>
      <c r="E24" s="34" t="s">
        <v>161</v>
      </c>
      <c r="G24" s="50"/>
    </row>
    <row r="25" spans="1:12" ht="33.950000000000003" customHeight="1">
      <c r="A25" s="36">
        <f t="shared" si="10"/>
        <v>587</v>
      </c>
      <c r="B25" s="36">
        <v>12</v>
      </c>
      <c r="C25" s="44" t="s">
        <v>248</v>
      </c>
      <c r="D25" s="36">
        <f t="shared" si="9"/>
        <v>12</v>
      </c>
      <c r="E25" s="34" t="s">
        <v>249</v>
      </c>
      <c r="G25" s="50" t="s">
        <v>114</v>
      </c>
      <c r="H25" s="109" t="s">
        <v>210</v>
      </c>
      <c r="I25" s="109"/>
      <c r="J25" s="109" t="s">
        <v>211</v>
      </c>
      <c r="K25" s="109" t="s">
        <v>212</v>
      </c>
      <c r="L25" s="79" t="s">
        <v>236</v>
      </c>
    </row>
    <row r="26" spans="1:12" ht="17.100000000000001" customHeight="1">
      <c r="A26" s="32">
        <f t="shared" si="10"/>
        <v>642</v>
      </c>
      <c r="B26" s="32">
        <v>55</v>
      </c>
      <c r="C26" s="33" t="s">
        <v>150</v>
      </c>
      <c r="D26" s="32"/>
      <c r="E26" s="34" t="s">
        <v>161</v>
      </c>
      <c r="G26" s="50"/>
    </row>
    <row r="27" spans="1:12">
      <c r="A27" s="80">
        <f t="shared" si="10"/>
        <v>1072</v>
      </c>
      <c r="B27" s="80">
        <v>430</v>
      </c>
      <c r="C27" s="80" t="s">
        <v>250</v>
      </c>
      <c r="D27" s="80"/>
      <c r="E27" s="7" t="s">
        <v>756</v>
      </c>
      <c r="G27" s="50"/>
    </row>
    <row r="28" spans="1:12">
      <c r="A28" s="32">
        <f>A27+B28</f>
        <v>1078</v>
      </c>
      <c r="B28" s="32">
        <v>6</v>
      </c>
      <c r="C28" s="33" t="s">
        <v>150</v>
      </c>
      <c r="D28" s="32">
        <f t="shared" ref="D28" si="11">B28</f>
        <v>6</v>
      </c>
      <c r="E28" s="34" t="s">
        <v>161</v>
      </c>
      <c r="G28" s="76"/>
      <c r="H28" s="43"/>
    </row>
    <row r="29" spans="1:12" ht="17.100000000000001" customHeight="1">
      <c r="A29" s="36">
        <f>A28+B29</f>
        <v>1082</v>
      </c>
      <c r="B29" s="37">
        <v>4</v>
      </c>
      <c r="C29" s="38" t="s">
        <v>251</v>
      </c>
      <c r="D29" s="37">
        <f>B29</f>
        <v>4</v>
      </c>
      <c r="E29" s="39" t="s">
        <v>252</v>
      </c>
      <c r="F29" s="40">
        <v>3</v>
      </c>
      <c r="G29" s="50" t="s">
        <v>115</v>
      </c>
      <c r="H29" s="111" t="s">
        <v>213</v>
      </c>
      <c r="I29" s="111"/>
      <c r="J29" s="111" t="s">
        <v>214</v>
      </c>
      <c r="K29" s="111" t="s">
        <v>215</v>
      </c>
      <c r="L29" s="79" t="s">
        <v>236</v>
      </c>
    </row>
    <row r="30" spans="1:12">
      <c r="A30" s="32">
        <f>A27+B30</f>
        <v>1094</v>
      </c>
      <c r="B30" s="32">
        <v>22</v>
      </c>
      <c r="C30" s="33" t="s">
        <v>150</v>
      </c>
      <c r="D30" s="32">
        <f t="shared" ref="D30" si="12">B30</f>
        <v>22</v>
      </c>
      <c r="E30" s="34" t="s">
        <v>161</v>
      </c>
      <c r="G30" s="76"/>
      <c r="H30" s="43"/>
    </row>
    <row r="31" spans="1:12">
      <c r="A31" s="36">
        <f>A25+B31</f>
        <v>593</v>
      </c>
      <c r="B31" s="37">
        <v>6</v>
      </c>
      <c r="C31" s="38" t="s">
        <v>253</v>
      </c>
      <c r="D31" s="37">
        <f>B31+B32+B33+B34</f>
        <v>33</v>
      </c>
      <c r="E31" s="39" t="s">
        <v>254</v>
      </c>
      <c r="F31" s="40">
        <v>1.5</v>
      </c>
      <c r="G31" s="50"/>
    </row>
    <row r="32" spans="1:12">
      <c r="A32" s="36">
        <f>A26+B32</f>
        <v>645</v>
      </c>
      <c r="B32" s="37">
        <v>3</v>
      </c>
      <c r="C32" s="38" t="s">
        <v>253</v>
      </c>
      <c r="D32" s="37"/>
      <c r="E32" s="39" t="s">
        <v>255</v>
      </c>
      <c r="F32" s="40"/>
      <c r="G32" s="50"/>
    </row>
    <row r="33" spans="1:12">
      <c r="A33" s="36">
        <f>A27+B33</f>
        <v>1079</v>
      </c>
      <c r="B33" s="37">
        <v>7</v>
      </c>
      <c r="C33" s="38" t="s">
        <v>253</v>
      </c>
      <c r="D33" s="37"/>
      <c r="E33" s="39" t="s">
        <v>254</v>
      </c>
      <c r="F33" s="40">
        <v>1.8</v>
      </c>
      <c r="G33" s="50" t="s">
        <v>116</v>
      </c>
      <c r="H33" s="111" t="s">
        <v>216</v>
      </c>
      <c r="I33" s="111"/>
      <c r="J33" s="111" t="s">
        <v>217</v>
      </c>
      <c r="K33" s="111"/>
      <c r="L33" s="79" t="s">
        <v>236</v>
      </c>
    </row>
    <row r="34" spans="1:12">
      <c r="A34" s="36">
        <f t="shared" ref="A34" si="13">A30+B34</f>
        <v>1111</v>
      </c>
      <c r="B34" s="37">
        <v>17</v>
      </c>
      <c r="C34" s="38" t="s">
        <v>253</v>
      </c>
      <c r="D34" s="37"/>
      <c r="E34" s="39" t="s">
        <v>256</v>
      </c>
      <c r="F34" s="40"/>
      <c r="G34" s="50"/>
    </row>
    <row r="35" spans="1:12">
      <c r="A35" s="32">
        <f>A34+B35</f>
        <v>1171</v>
      </c>
      <c r="B35" s="32">
        <v>60</v>
      </c>
      <c r="C35" s="33" t="s">
        <v>150</v>
      </c>
      <c r="D35" s="32">
        <f t="shared" ref="D35" si="14">B35</f>
        <v>60</v>
      </c>
      <c r="E35" s="34" t="s">
        <v>161</v>
      </c>
      <c r="G35" s="76"/>
      <c r="H35" s="43"/>
    </row>
    <row r="36" spans="1:12">
      <c r="A36" s="36">
        <f>A35+B36</f>
        <v>1174</v>
      </c>
      <c r="B36" s="37">
        <v>3</v>
      </c>
      <c r="C36" s="38" t="s">
        <v>257</v>
      </c>
      <c r="D36" s="37">
        <f>B36+B37+B39+B40+B38</f>
        <v>21</v>
      </c>
      <c r="E36" s="39" t="s">
        <v>258</v>
      </c>
      <c r="F36" s="40">
        <v>1.5</v>
      </c>
      <c r="G36" s="50"/>
    </row>
    <row r="37" spans="1:12">
      <c r="A37" s="36">
        <f>A36+B37</f>
        <v>1176</v>
      </c>
      <c r="B37" s="37">
        <v>2</v>
      </c>
      <c r="C37" s="38" t="s">
        <v>257</v>
      </c>
      <c r="D37" s="37"/>
      <c r="E37" s="39" t="s">
        <v>259</v>
      </c>
      <c r="F37" s="40"/>
      <c r="G37" s="50"/>
    </row>
    <row r="38" spans="1:12">
      <c r="A38" s="36">
        <f t="shared" ref="A38:A40" si="15">A37+B38</f>
        <v>1180</v>
      </c>
      <c r="B38" s="37">
        <v>4</v>
      </c>
      <c r="C38" s="38" t="s">
        <v>257</v>
      </c>
      <c r="D38" s="37"/>
      <c r="E38" s="39" t="s">
        <v>260</v>
      </c>
      <c r="F38" s="40">
        <v>2</v>
      </c>
      <c r="G38" s="50" t="s">
        <v>117</v>
      </c>
      <c r="H38" s="111" t="s">
        <v>218</v>
      </c>
      <c r="I38" s="111"/>
      <c r="J38" s="111" t="s">
        <v>219</v>
      </c>
      <c r="K38" s="111"/>
      <c r="L38" s="79" t="s">
        <v>236</v>
      </c>
    </row>
    <row r="39" spans="1:12">
      <c r="A39" s="36">
        <f t="shared" si="15"/>
        <v>1187</v>
      </c>
      <c r="B39" s="37">
        <v>7</v>
      </c>
      <c r="C39" s="38" t="s">
        <v>257</v>
      </c>
      <c r="D39" s="37"/>
      <c r="E39" s="39" t="s">
        <v>261</v>
      </c>
      <c r="F39" s="40">
        <v>1.5</v>
      </c>
      <c r="G39" s="50"/>
    </row>
    <row r="40" spans="1:12">
      <c r="A40" s="36">
        <f t="shared" si="15"/>
        <v>1192</v>
      </c>
      <c r="B40" s="37">
        <v>5</v>
      </c>
      <c r="C40" s="38" t="s">
        <v>257</v>
      </c>
      <c r="D40" s="37"/>
      <c r="E40" s="39" t="s">
        <v>258</v>
      </c>
      <c r="F40" s="40">
        <v>1</v>
      </c>
      <c r="G40" s="50"/>
    </row>
    <row r="41" spans="1:12">
      <c r="A41" s="32">
        <f t="shared" ref="A41:A55" si="16">A40+B41</f>
        <v>1217</v>
      </c>
      <c r="B41" s="32">
        <v>25</v>
      </c>
      <c r="C41" s="33" t="s">
        <v>150</v>
      </c>
      <c r="D41" s="32">
        <f t="shared" ref="D41" si="17">B41</f>
        <v>25</v>
      </c>
      <c r="E41" s="34" t="s">
        <v>161</v>
      </c>
      <c r="G41" s="76"/>
      <c r="H41" s="43"/>
    </row>
    <row r="42" spans="1:12" ht="17.100000000000001" customHeight="1">
      <c r="A42" s="27">
        <f t="shared" si="16"/>
        <v>1245</v>
      </c>
      <c r="B42" s="50">
        <v>28</v>
      </c>
      <c r="C42" s="49" t="s">
        <v>262</v>
      </c>
      <c r="D42" s="50">
        <f>B42</f>
        <v>28</v>
      </c>
      <c r="E42" s="39" t="s">
        <v>263</v>
      </c>
      <c r="F42" s="40">
        <v>2</v>
      </c>
      <c r="G42" s="50"/>
    </row>
    <row r="43" spans="1:12">
      <c r="A43" s="32">
        <f t="shared" si="16"/>
        <v>1263</v>
      </c>
      <c r="B43" s="32">
        <v>18</v>
      </c>
      <c r="C43" s="33" t="s">
        <v>150</v>
      </c>
      <c r="D43" s="32">
        <f t="shared" ref="D43" si="18">B43</f>
        <v>18</v>
      </c>
      <c r="E43" s="34" t="s">
        <v>161</v>
      </c>
      <c r="G43" s="76"/>
      <c r="H43" s="43"/>
    </row>
    <row r="44" spans="1:12" ht="17.100000000000001" customHeight="1">
      <c r="A44" s="27">
        <f t="shared" si="16"/>
        <v>1268</v>
      </c>
      <c r="B44" s="50">
        <v>5</v>
      </c>
      <c r="C44" s="49"/>
      <c r="D44" s="50">
        <f>B44</f>
        <v>5</v>
      </c>
      <c r="E44" s="39" t="s">
        <v>264</v>
      </c>
      <c r="F44" s="40">
        <v>0.7</v>
      </c>
      <c r="G44" s="50"/>
    </row>
    <row r="45" spans="1:12">
      <c r="A45" s="32">
        <f t="shared" si="16"/>
        <v>1303</v>
      </c>
      <c r="B45" s="32">
        <v>35</v>
      </c>
      <c r="C45" s="33" t="s">
        <v>150</v>
      </c>
      <c r="D45" s="32">
        <f t="shared" ref="D45" si="19">B45</f>
        <v>35</v>
      </c>
      <c r="E45" s="34" t="s">
        <v>161</v>
      </c>
      <c r="G45" s="76"/>
      <c r="H45" s="43"/>
    </row>
    <row r="46" spans="1:12" ht="17.100000000000001" customHeight="1">
      <c r="A46" s="27">
        <f t="shared" si="16"/>
        <v>1321</v>
      </c>
      <c r="B46" s="50">
        <v>18</v>
      </c>
      <c r="C46" s="49" t="s">
        <v>265</v>
      </c>
      <c r="D46" s="50">
        <f>B46</f>
        <v>18</v>
      </c>
      <c r="E46" s="39" t="s">
        <v>266</v>
      </c>
      <c r="F46" s="40">
        <v>3.5</v>
      </c>
      <c r="G46" s="50"/>
    </row>
    <row r="47" spans="1:12">
      <c r="A47" s="32">
        <f t="shared" si="16"/>
        <v>1341</v>
      </c>
      <c r="B47" s="32">
        <v>20</v>
      </c>
      <c r="C47" s="33" t="s">
        <v>150</v>
      </c>
      <c r="D47" s="32">
        <f t="shared" ref="D47" si="20">B47</f>
        <v>20</v>
      </c>
      <c r="E47" s="34" t="s">
        <v>161</v>
      </c>
      <c r="G47" s="76"/>
      <c r="H47" s="43"/>
    </row>
    <row r="48" spans="1:12" ht="17.100000000000001" customHeight="1">
      <c r="A48" s="27">
        <f t="shared" si="16"/>
        <v>1355</v>
      </c>
      <c r="B48" s="50">
        <v>14</v>
      </c>
      <c r="C48" s="49" t="s">
        <v>267</v>
      </c>
      <c r="D48" s="50">
        <f>B48</f>
        <v>14</v>
      </c>
      <c r="E48" s="39" t="s">
        <v>268</v>
      </c>
      <c r="F48" s="40">
        <v>0.8</v>
      </c>
      <c r="G48" s="50"/>
    </row>
    <row r="49" spans="1:12">
      <c r="A49" s="32">
        <f t="shared" si="16"/>
        <v>1362</v>
      </c>
      <c r="B49" s="32">
        <v>7</v>
      </c>
      <c r="C49" s="33" t="s">
        <v>150</v>
      </c>
      <c r="D49" s="32">
        <f t="shared" ref="D49" si="21">B49</f>
        <v>7</v>
      </c>
      <c r="E49" s="34" t="s">
        <v>161</v>
      </c>
      <c r="G49" s="76"/>
      <c r="H49" s="43"/>
    </row>
    <row r="50" spans="1:12" ht="17.100000000000001" customHeight="1">
      <c r="A50" s="27">
        <f t="shared" si="16"/>
        <v>1368</v>
      </c>
      <c r="B50" s="50">
        <v>6</v>
      </c>
      <c r="C50" s="49" t="s">
        <v>269</v>
      </c>
      <c r="D50" s="50">
        <f>B50+B51</f>
        <v>21</v>
      </c>
      <c r="E50" s="39" t="s">
        <v>270</v>
      </c>
      <c r="F50" s="40">
        <v>0.7</v>
      </c>
      <c r="G50" s="50"/>
    </row>
    <row r="51" spans="1:12" ht="17.100000000000001" customHeight="1">
      <c r="A51" s="27">
        <f t="shared" si="16"/>
        <v>1383</v>
      </c>
      <c r="B51" s="50">
        <v>15</v>
      </c>
      <c r="C51" s="49" t="s">
        <v>269</v>
      </c>
      <c r="D51" s="50"/>
      <c r="E51" s="39" t="s">
        <v>271</v>
      </c>
      <c r="F51" s="40">
        <v>1.8</v>
      </c>
      <c r="G51" s="50"/>
    </row>
    <row r="52" spans="1:12">
      <c r="A52" s="32">
        <f t="shared" si="16"/>
        <v>1398</v>
      </c>
      <c r="B52" s="32">
        <v>15</v>
      </c>
      <c r="C52" s="33" t="s">
        <v>150</v>
      </c>
      <c r="D52" s="32">
        <f t="shared" ref="D52" si="22">B52</f>
        <v>15</v>
      </c>
      <c r="E52" s="34" t="s">
        <v>161</v>
      </c>
      <c r="G52" s="76"/>
      <c r="H52" s="43"/>
    </row>
    <row r="53" spans="1:12" ht="17.100000000000001" customHeight="1">
      <c r="A53" s="27">
        <f t="shared" si="16"/>
        <v>1418</v>
      </c>
      <c r="B53" s="50">
        <v>20</v>
      </c>
      <c r="C53" s="49" t="s">
        <v>272</v>
      </c>
      <c r="D53" s="50">
        <f>B53</f>
        <v>20</v>
      </c>
      <c r="E53" s="39" t="s">
        <v>271</v>
      </c>
      <c r="F53" s="40">
        <v>1</v>
      </c>
      <c r="G53" s="50"/>
    </row>
    <row r="54" spans="1:12">
      <c r="A54" s="32">
        <f t="shared" si="16"/>
        <v>1433</v>
      </c>
      <c r="B54" s="32">
        <v>15</v>
      </c>
      <c r="C54" s="33" t="s">
        <v>150</v>
      </c>
      <c r="D54" s="32">
        <f t="shared" ref="D54" si="23">B54</f>
        <v>15</v>
      </c>
      <c r="E54" s="34" t="s">
        <v>161</v>
      </c>
      <c r="G54" s="76"/>
      <c r="H54" s="43"/>
    </row>
    <row r="55" spans="1:12" ht="17.100000000000001" customHeight="1">
      <c r="A55" s="36">
        <f t="shared" si="16"/>
        <v>1448</v>
      </c>
      <c r="B55" s="37">
        <v>15</v>
      </c>
      <c r="C55" s="38" t="s">
        <v>272</v>
      </c>
      <c r="D55" s="37">
        <f>B55</f>
        <v>15</v>
      </c>
      <c r="E55" s="39" t="s">
        <v>261</v>
      </c>
      <c r="F55" s="40">
        <v>1.5</v>
      </c>
      <c r="G55" s="50" t="s">
        <v>118</v>
      </c>
      <c r="H55" s="111" t="s">
        <v>220</v>
      </c>
      <c r="I55" s="111"/>
      <c r="J55" s="111" t="s">
        <v>221</v>
      </c>
      <c r="K55" s="111"/>
      <c r="L55" s="79" t="s">
        <v>236</v>
      </c>
    </row>
    <row r="56" spans="1:12">
      <c r="A56" s="51"/>
      <c r="B56" s="51"/>
      <c r="C56" s="52" t="s">
        <v>150</v>
      </c>
      <c r="D56" s="51"/>
      <c r="E56" s="53" t="s">
        <v>161</v>
      </c>
      <c r="F56" s="54"/>
      <c r="G56" s="81"/>
      <c r="H56" s="82"/>
      <c r="I56" s="55"/>
      <c r="J56" s="55"/>
      <c r="K56" s="55"/>
      <c r="L56" s="55"/>
    </row>
    <row r="58" spans="1:12">
      <c r="A58" s="27" t="s">
        <v>754</v>
      </c>
    </row>
    <row r="59" spans="1:12">
      <c r="A59" s="27" t="s">
        <v>755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5D688-2B13-E749-BF13-7B6375EDE7A7}">
  <dimension ref="A1:H6"/>
  <sheetViews>
    <sheetView zoomScale="132" zoomScaleNormal="132" workbookViewId="0">
      <selection activeCell="E2" sqref="E2"/>
    </sheetView>
  </sheetViews>
  <sheetFormatPr defaultColWidth="10.6640625" defaultRowHeight="14.25"/>
  <cols>
    <col min="1" max="2" width="8.44140625" style="27" customWidth="1"/>
    <col min="3" max="3" width="18" style="27" customWidth="1"/>
    <col min="4" max="4" width="9.33203125" style="27" customWidth="1"/>
    <col min="5" max="5" width="37" style="27" customWidth="1"/>
    <col min="6" max="7" width="10.6640625" style="27"/>
    <col min="8" max="8" width="12.6640625" style="27" customWidth="1"/>
    <col min="9" max="16384" width="10.6640625" style="27"/>
  </cols>
  <sheetData>
    <row r="1" spans="1:8" ht="17.100000000000001" customHeight="1">
      <c r="A1" s="22"/>
      <c r="B1" s="150"/>
      <c r="C1" s="120" t="s">
        <v>1304</v>
      </c>
      <c r="D1" s="24" t="s">
        <v>142</v>
      </c>
      <c r="E1" s="24" t="s">
        <v>1305</v>
      </c>
      <c r="F1" s="64"/>
      <c r="G1" s="22"/>
    </row>
    <row r="2" spans="1:8" ht="17.100000000000001" customHeight="1">
      <c r="A2" s="22"/>
      <c r="B2" s="151"/>
      <c r="C2" s="133" t="s">
        <v>1303</v>
      </c>
      <c r="D2" s="28" t="s">
        <v>144</v>
      </c>
      <c r="E2" s="28" t="s">
        <v>1306</v>
      </c>
      <c r="F2" s="64"/>
      <c r="G2" s="22"/>
    </row>
    <row r="3" spans="1:8" ht="17.100000000000001" customHeight="1">
      <c r="A3" s="106" t="s">
        <v>390</v>
      </c>
      <c r="B3" s="107" t="s">
        <v>393</v>
      </c>
      <c r="C3" s="30" t="s">
        <v>145</v>
      </c>
      <c r="D3" s="30" t="s">
        <v>146</v>
      </c>
      <c r="E3" s="30" t="s">
        <v>147</v>
      </c>
      <c r="F3" s="30" t="s">
        <v>230</v>
      </c>
      <c r="G3" s="30" t="s">
        <v>149</v>
      </c>
      <c r="H3" s="69" t="s">
        <v>509</v>
      </c>
    </row>
    <row r="4" spans="1:8" ht="17.100000000000001" customHeight="1">
      <c r="A4" s="101">
        <f>B4</f>
        <v>350</v>
      </c>
      <c r="B4" s="101">
        <v>350</v>
      </c>
      <c r="C4" s="227" t="s">
        <v>1307</v>
      </c>
      <c r="D4" s="101">
        <f t="shared" ref="D4:D6" si="0">B4</f>
        <v>350</v>
      </c>
      <c r="E4" s="2" t="s">
        <v>1308</v>
      </c>
      <c r="F4" s="27">
        <v>50</v>
      </c>
      <c r="G4" s="43"/>
      <c r="H4" s="43"/>
    </row>
    <row r="5" spans="1:8" ht="17.100000000000001" customHeight="1">
      <c r="A5" s="45">
        <f t="shared" ref="A5:A6" si="1">A4+B5</f>
        <v>650</v>
      </c>
      <c r="B5" s="45">
        <v>300</v>
      </c>
      <c r="C5" s="14" t="s">
        <v>1309</v>
      </c>
      <c r="D5" s="45">
        <f t="shared" si="0"/>
        <v>300</v>
      </c>
      <c r="E5" s="2" t="s">
        <v>1310</v>
      </c>
    </row>
    <row r="6" spans="1:8" ht="30.95" customHeight="1">
      <c r="A6" s="254">
        <f t="shared" si="1"/>
        <v>1050</v>
      </c>
      <c r="B6" s="254">
        <v>400</v>
      </c>
      <c r="C6" s="255" t="s">
        <v>1311</v>
      </c>
      <c r="D6" s="254">
        <f t="shared" si="0"/>
        <v>400</v>
      </c>
      <c r="E6" s="21" t="s">
        <v>1312</v>
      </c>
      <c r="F6" s="55">
        <v>15</v>
      </c>
      <c r="G6" s="55" t="s">
        <v>1313</v>
      </c>
      <c r="H6" s="121" t="s">
        <v>1314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51</vt:i4>
      </vt:variant>
    </vt:vector>
  </HeadingPairs>
  <TitlesOfParts>
    <vt:vector size="51" baseType="lpstr">
      <vt:lpstr>940527-2</vt:lpstr>
      <vt:lpstr>940527-3</vt:lpstr>
      <vt:lpstr>940907-1</vt:lpstr>
      <vt:lpstr>940911-1</vt:lpstr>
      <vt:lpstr>940928-3</vt:lpstr>
      <vt:lpstr>940929-2</vt:lpstr>
      <vt:lpstr>950605-1</vt:lpstr>
      <vt:lpstr>950604-1</vt:lpstr>
      <vt:lpstr>950605-3</vt:lpstr>
      <vt:lpstr>950605-6</vt:lpstr>
      <vt:lpstr>960601-4</vt:lpstr>
      <vt:lpstr>960602-2</vt:lpstr>
      <vt:lpstr>960602-3</vt:lpstr>
      <vt:lpstr>960602-4</vt:lpstr>
      <vt:lpstr>960603-1</vt:lpstr>
      <vt:lpstr>960603-2</vt:lpstr>
      <vt:lpstr>960603-3</vt:lpstr>
      <vt:lpstr>960604-1</vt:lpstr>
      <vt:lpstr>960604-2</vt:lpstr>
      <vt:lpstr>960604-3</vt:lpstr>
      <vt:lpstr>960604-4</vt:lpstr>
      <vt:lpstr>960629-2</vt:lpstr>
      <vt:lpstr>960702-1</vt:lpstr>
      <vt:lpstr>960702-3</vt:lpstr>
      <vt:lpstr>960923-3</vt:lpstr>
      <vt:lpstr>960924-1</vt:lpstr>
      <vt:lpstr>970720-1</vt:lpstr>
      <vt:lpstr>970721-4</vt:lpstr>
      <vt:lpstr>971112-1</vt:lpstr>
      <vt:lpstr>000923-1</vt:lpstr>
      <vt:lpstr>000925-1</vt:lpstr>
      <vt:lpstr>020208-1</vt:lpstr>
      <vt:lpstr>020920-2</vt:lpstr>
      <vt:lpstr>030425-1</vt:lpstr>
      <vt:lpstr>030425-2</vt:lpstr>
      <vt:lpstr>040219-1</vt:lpstr>
      <vt:lpstr>050411-1</vt:lpstr>
      <vt:lpstr>050520-2</vt:lpstr>
      <vt:lpstr>050605-1</vt:lpstr>
      <vt:lpstr>121107-1</vt:lpstr>
      <vt:lpstr>131212-1</vt:lpstr>
      <vt:lpstr>140625-1</vt:lpstr>
      <vt:lpstr>150420-1</vt:lpstr>
      <vt:lpstr>161126-1</vt:lpstr>
      <vt:lpstr>201020-2</vt:lpstr>
      <vt:lpstr>201021-1</vt:lpstr>
      <vt:lpstr>201124-1</vt:lpstr>
      <vt:lpstr>201125-1 </vt:lpstr>
      <vt:lpstr>Sheet1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山元孝広</dc:creator>
  <cp:lastModifiedBy>川畑晶</cp:lastModifiedBy>
  <dcterms:created xsi:type="dcterms:W3CDTF">2020-10-14T08:04:41Z</dcterms:created>
  <dcterms:modified xsi:type="dcterms:W3CDTF">2021-03-04T07:30:44Z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iteId">
    <vt:lpwstr>18a7fec8-652f-409b-8369-272d9ce80620</vt:lpwstr>
  </property>
  <property fmtid="{D5CDD505-2E9C-101B-9397-08002B2CF9AE}" pid="4" name="MSIP_Label_ddc55989-3c9e-4466-8514-eac6f80f6373_Owner">
    <vt:lpwstr>s.kawabata@aist.go.jp</vt:lpwstr>
  </property>
  <property fmtid="{D5CDD505-2E9C-101B-9397-08002B2CF9AE}" pid="5" name="MSIP_Label_ddc55989-3c9e-4466-8514-eac6f80f6373_SetDate">
    <vt:lpwstr>2021-03-04T07:30:38.6371857Z</vt:lpwstr>
  </property>
  <property fmtid="{D5CDD505-2E9C-101B-9397-08002B2CF9AE}" pid="6" name="MSIP_Label_ddc55989-3c9e-4466-8514-eac6f80f6373_Name">
    <vt:lpwstr>No Restrictions</vt:lpwstr>
  </property>
  <property fmtid="{D5CDD505-2E9C-101B-9397-08002B2CF9AE}" pid="7" name="MSIP_Label_ddc55989-3c9e-4466-8514-eac6f80f6373_Application">
    <vt:lpwstr>Microsoft Azure Information Protection</vt:lpwstr>
  </property>
  <property fmtid="{D5CDD505-2E9C-101B-9397-08002B2CF9AE}" pid="8" name="MSIP_Label_ddc55989-3c9e-4466-8514-eac6f80f6373_ActionId">
    <vt:lpwstr>39f3c8c2-cdc6-44d2-b2af-d859a156b478</vt:lpwstr>
  </property>
  <property fmtid="{D5CDD505-2E9C-101B-9397-08002B2CF9AE}" pid="9" name="MSIP_Label_ddc55989-3c9e-4466-8514-eac6f80f6373_Extended_MSFT_Method">
    <vt:lpwstr>Manual</vt:lpwstr>
  </property>
  <property fmtid="{D5CDD505-2E9C-101B-9397-08002B2CF9AE}" pid="10" name="Sensitivity">
    <vt:lpwstr>No Restrictions</vt:lpwstr>
  </property>
</Properties>
</file>